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FE7E78B-628C-4901-8614-9CF2B9CC3CB4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4" i="1" l="1"/>
  <c r="L146" i="1" l="1"/>
  <c r="B206" i="1" l="1"/>
  <c r="A206" i="1"/>
  <c r="L205" i="1"/>
  <c r="J205" i="1"/>
  <c r="I205" i="1"/>
  <c r="H205" i="1"/>
  <c r="G205" i="1"/>
  <c r="F205" i="1"/>
  <c r="B195" i="1"/>
  <c r="A195" i="1"/>
  <c r="L194" i="1"/>
  <c r="J194" i="1"/>
  <c r="J206" i="1" s="1"/>
  <c r="I194" i="1"/>
  <c r="I206" i="1" s="1"/>
  <c r="H194" i="1"/>
  <c r="G194" i="1"/>
  <c r="G206" i="1" s="1"/>
  <c r="F194" i="1"/>
  <c r="F206" i="1" s="1"/>
  <c r="B185" i="1"/>
  <c r="A185" i="1"/>
  <c r="L184" i="1"/>
  <c r="J184" i="1"/>
  <c r="I184" i="1"/>
  <c r="H184" i="1"/>
  <c r="G184" i="1"/>
  <c r="B175" i="1"/>
  <c r="A175" i="1"/>
  <c r="L174" i="1"/>
  <c r="J174" i="1"/>
  <c r="I174" i="1"/>
  <c r="H174" i="1"/>
  <c r="G174" i="1"/>
  <c r="F174" i="1"/>
  <c r="F185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7" i="1"/>
  <c r="A147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7" i="1"/>
  <c r="A127" i="1"/>
  <c r="L126" i="1"/>
  <c r="J126" i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5" i="1"/>
  <c r="A95" i="1"/>
  <c r="L94" i="1"/>
  <c r="J94" i="1"/>
  <c r="J106" i="1" s="1"/>
  <c r="I94" i="1"/>
  <c r="I106" i="1" s="1"/>
  <c r="H94" i="1"/>
  <c r="H106" i="1" s="1"/>
  <c r="G94" i="1"/>
  <c r="G106" i="1" s="1"/>
  <c r="F94" i="1"/>
  <c r="F106" i="1" s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6" i="1"/>
  <c r="A46" i="1"/>
  <c r="L45" i="1"/>
  <c r="J45" i="1"/>
  <c r="I45" i="1"/>
  <c r="H45" i="1"/>
  <c r="G45" i="1"/>
  <c r="F45" i="1"/>
  <c r="B35" i="1"/>
  <c r="A35" i="1"/>
  <c r="L34" i="1"/>
  <c r="J34" i="1"/>
  <c r="J46" i="1" s="1"/>
  <c r="I34" i="1"/>
  <c r="I46" i="1" s="1"/>
  <c r="H34" i="1"/>
  <c r="H46" i="1" s="1"/>
  <c r="G34" i="1"/>
  <c r="G46" i="1" s="1"/>
  <c r="F34" i="1"/>
  <c r="F46" i="1" s="1"/>
  <c r="B26" i="1"/>
  <c r="A26" i="1"/>
  <c r="L25" i="1"/>
  <c r="J25" i="1"/>
  <c r="I25" i="1"/>
  <c r="H25" i="1"/>
  <c r="G25" i="1"/>
  <c r="F25" i="1"/>
  <c r="B15" i="1"/>
  <c r="A15" i="1"/>
  <c r="L14" i="1"/>
  <c r="J14" i="1"/>
  <c r="J26" i="1" s="1"/>
  <c r="I14" i="1"/>
  <c r="H14" i="1"/>
  <c r="H26" i="1" s="1"/>
  <c r="G14" i="1"/>
  <c r="G26" i="1" s="1"/>
  <c r="F14" i="1"/>
  <c r="F26" i="1" s="1"/>
  <c r="H206" i="1" l="1"/>
  <c r="L206" i="1"/>
  <c r="G127" i="1"/>
  <c r="G65" i="1"/>
  <c r="H127" i="1"/>
  <c r="H65" i="1"/>
  <c r="I65" i="1"/>
  <c r="I127" i="1"/>
  <c r="J65" i="1"/>
  <c r="J207" i="1" s="1"/>
  <c r="F65" i="1"/>
  <c r="F127" i="1"/>
  <c r="H185" i="1"/>
  <c r="J185" i="1"/>
  <c r="J85" i="1"/>
  <c r="L85" i="1"/>
  <c r="I85" i="1"/>
  <c r="H85" i="1"/>
  <c r="G85" i="1"/>
  <c r="F85" i="1"/>
  <c r="F207" i="1" s="1"/>
  <c r="G185" i="1"/>
  <c r="I185" i="1"/>
  <c r="L185" i="1"/>
  <c r="H207" i="1"/>
  <c r="J127" i="1"/>
  <c r="I26" i="1"/>
  <c r="L106" i="1"/>
  <c r="L65" i="1"/>
  <c r="L26" i="1"/>
  <c r="L127" i="1"/>
  <c r="L46" i="1"/>
  <c r="I207" i="1" l="1"/>
  <c r="G207" i="1"/>
  <c r="L207" i="1"/>
</calcChain>
</file>

<file path=xl/sharedStrings.xml><?xml version="1.0" encoding="utf-8"?>
<sst xmlns="http://schemas.openxmlformats.org/spreadsheetml/2006/main" count="397" uniqueCount="145">
  <si>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</si>
  <si>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</si>
  <si>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</si>
  <si>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</si>
  <si>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</si>
  <si>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</si>
  <si>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</si>
  <si>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</si>
  <si>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</si>
  <si>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</si>
  <si>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</si>
  <si>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</si>
  <si>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</si>
  <si>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</si>
  <si>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</si>
  <si>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</si>
  <si>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</si>
  <si>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</si>
  <si>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</si>
  <si>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</si>
  <si>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</si>
  <si>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</si>
  <si>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</si>
  <si>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</si>
  <si>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</si>
  <si>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</si>
  <si>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</si>
  <si>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</si>
  <si>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</si>
  <si>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</si>
  <si>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</si>
  <si>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</si>
  <si>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</si>
  <si>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</si>
  <si>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</si>
  <si>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</si>
  <si>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</si>
  <si>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</si>
  <si>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</si>
  <si>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из хлопьев овсяных "Геркулес"</t>
  </si>
  <si>
    <t>54-29к</t>
  </si>
  <si>
    <t>Директор МАОУ НГПЛ</t>
  </si>
  <si>
    <t>Коротько Г.А.</t>
  </si>
  <si>
    <t>Масло сливочное (порциями)</t>
  </si>
  <si>
    <t>53-19з</t>
  </si>
  <si>
    <t>Чай с лимоном и сахаром</t>
  </si>
  <si>
    <t>54-3гн</t>
  </si>
  <si>
    <t>Хлеб ржаной</t>
  </si>
  <si>
    <t>Пром.</t>
  </si>
  <si>
    <t>Яблоко</t>
  </si>
  <si>
    <t>Бутерброд с сыром</t>
  </si>
  <si>
    <t>377-2008</t>
  </si>
  <si>
    <t>Каша жидкая молочная манная</t>
  </si>
  <si>
    <t>54-27к</t>
  </si>
  <si>
    <t xml:space="preserve">Какао с молоком сгущенным </t>
  </si>
  <si>
    <t>54-22гн</t>
  </si>
  <si>
    <t>Апельсин</t>
  </si>
  <si>
    <t>Омлет натуральный</t>
  </si>
  <si>
    <t>54-1о</t>
  </si>
  <si>
    <t>Бутерброд с маслом и джемом</t>
  </si>
  <si>
    <t>382-2008</t>
  </si>
  <si>
    <t>Чай с сахаром</t>
  </si>
  <si>
    <t>54-2гн</t>
  </si>
  <si>
    <t>Банан</t>
  </si>
  <si>
    <t>Каша "Дружба"</t>
  </si>
  <si>
    <t>54-16к</t>
  </si>
  <si>
    <t>Кофейный напиток с молоком</t>
  </si>
  <si>
    <t>54-23гн</t>
  </si>
  <si>
    <t>Хлеб пшеничный</t>
  </si>
  <si>
    <t>Бутерброд с маслом и сыром</t>
  </si>
  <si>
    <t>376-2008</t>
  </si>
  <si>
    <t>Каша жидкая молочная рисовая</t>
  </si>
  <si>
    <t>54-25.1к</t>
  </si>
  <si>
    <t>Бутерброд с джемом</t>
  </si>
  <si>
    <t>381-2008</t>
  </si>
  <si>
    <t>274 -2008</t>
  </si>
  <si>
    <t>Каша ячневая молочная вязкая</t>
  </si>
  <si>
    <t>115- 2008</t>
  </si>
  <si>
    <t>Запеканка из творога</t>
  </si>
  <si>
    <t xml:space="preserve">54-1т                                     </t>
  </si>
  <si>
    <t>Молоко сгущенное с сахаром</t>
  </si>
  <si>
    <t>Каша вязкая молочная пшенная</t>
  </si>
  <si>
    <t>54-6к</t>
  </si>
  <si>
    <t>Бутерброд с маслом</t>
  </si>
  <si>
    <t>379-2008</t>
  </si>
  <si>
    <t>Груша</t>
  </si>
  <si>
    <t>Щи из свежей капусты с картофелем</t>
  </si>
  <si>
    <t>63- 2008</t>
  </si>
  <si>
    <t>Котлета из говядины</t>
  </si>
  <si>
    <t xml:space="preserve">54-4м </t>
  </si>
  <si>
    <t>Соус белый основной</t>
  </si>
  <si>
    <t>54-2соус</t>
  </si>
  <si>
    <t>Компот из смеси сухофруктов</t>
  </si>
  <si>
    <t>54-1хн</t>
  </si>
  <si>
    <t>Хлеб ржано-пшеничный</t>
  </si>
  <si>
    <t>Борщ с капустой и картофелем со сметаной</t>
  </si>
  <si>
    <t>54-2с</t>
  </si>
  <si>
    <t>Тефтели из говядины с рисом</t>
  </si>
  <si>
    <t>54-16м</t>
  </si>
  <si>
    <t>Картофельное пюре</t>
  </si>
  <si>
    <t>54-11г</t>
  </si>
  <si>
    <t>Соус красный основной</t>
  </si>
  <si>
    <t>54-3соус</t>
  </si>
  <si>
    <t>Компот из яблок с лимоном</t>
  </si>
  <si>
    <t>54-34хн</t>
  </si>
  <si>
    <t>Рассольник Ленинградский</t>
  </si>
  <si>
    <t>54-3с</t>
  </si>
  <si>
    <t>Печень говяжья по-строгановски</t>
  </si>
  <si>
    <t>54-18м</t>
  </si>
  <si>
    <t>Каша гречневая рассыпчатая</t>
  </si>
  <si>
    <t>54-4г</t>
  </si>
  <si>
    <t>Напиток из шиповника</t>
  </si>
  <si>
    <t>54-13хн</t>
  </si>
  <si>
    <t>Суп гороховый</t>
  </si>
  <si>
    <t>54-8с</t>
  </si>
  <si>
    <t>Компот из кураги</t>
  </si>
  <si>
    <t>54-2хн</t>
  </si>
  <si>
    <t>Суп крестьянский с крупой (крупа перловая)</t>
  </si>
  <si>
    <t>54-10с</t>
  </si>
  <si>
    <t>Шницель из курицы</t>
  </si>
  <si>
    <t>209 -2008</t>
  </si>
  <si>
    <t>Соус молочный натуральный</t>
  </si>
  <si>
    <t>54-5соус</t>
  </si>
  <si>
    <t>Компот из апельсинов с яблоками</t>
  </si>
  <si>
    <t>278 - 2008</t>
  </si>
  <si>
    <t>Суп картофельный с макаронными изделиями</t>
  </si>
  <si>
    <t>54-7с</t>
  </si>
  <si>
    <t>Жаркое по-домашнему</t>
  </si>
  <si>
    <t xml:space="preserve">54-9м </t>
  </si>
  <si>
    <t>Плов из отварной говядины</t>
  </si>
  <si>
    <t xml:space="preserve">54-11м </t>
  </si>
  <si>
    <t>Рассольник домашний</t>
  </si>
  <si>
    <t>54-4с</t>
  </si>
  <si>
    <t>Суп из овощей со сметаной</t>
  </si>
  <si>
    <t>44-2008</t>
  </si>
  <si>
    <t>Птица отварная</t>
  </si>
  <si>
    <t>212 - 2008</t>
  </si>
  <si>
    <t>Макароны отварные</t>
  </si>
  <si>
    <t>54-1г</t>
  </si>
  <si>
    <t>Кисель из концентр.плодового или ягодного</t>
  </si>
  <si>
    <t xml:space="preserve">хлеб </t>
  </si>
  <si>
    <t>54-4м</t>
  </si>
  <si>
    <t>54-11м</t>
  </si>
  <si>
    <t>Плов с курицей</t>
  </si>
  <si>
    <t>МАОУ 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</si>
</sst>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0" fontId="0" fillId="4" borderId="4" xfId="0" applyFill="1" applyBorder="1"/>
    <xf numFmtId="2" fontId="0" fillId="5" borderId="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3" fillId="4" borderId="0" xfId="0" applyFont="1" applyFill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6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9D8AA969-2ED0-4E23-9A9F-D2D89170F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28515625" style="2" customWidth="1"/>
    <col min="6" max="6" width="6.140625" style="2" customWidth="1"/>
    <col min="7" max="7" width="4.140625" style="2" customWidth="1"/>
    <col min="8" max="8" width="5.5703125" style="2" customWidth="1"/>
    <col min="9" max="9" width="9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67" t="s">
        <v>144</v>
      </c>
      <c r="D1" s="68"/>
      <c r="E1" s="69"/>
      <c r="F1" s="12" t="s">
        <v>16</v>
      </c>
      <c r="G1" s="2" t="s">
        <v>17</v>
      </c>
      <c r="H1" s="64" t="s">
        <v>41</v>
      </c>
      <c r="I1" s="65"/>
      <c r="J1" s="65"/>
      <c r="K1" s="66"/>
    </row>
    <row r="2" spans="1:12" ht="18" x14ac:dyDescent="0.2">
      <c r="A2" s="35" t="s">
        <v>6</v>
      </c>
      <c r="C2" s="2"/>
      <c r="G2" s="2" t="s">
        <v>18</v>
      </c>
      <c r="H2" s="63" t="s">
        <v>42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149999999999999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7</v>
      </c>
      <c r="H6" s="40">
        <v>8.4</v>
      </c>
      <c r="I6" s="40">
        <v>25.1</v>
      </c>
      <c r="J6" s="40">
        <v>203.8</v>
      </c>
      <c r="K6" s="41" t="s">
        <v>40</v>
      </c>
      <c r="L6" s="40">
        <v>21.77</v>
      </c>
    </row>
    <row r="7" spans="1:12" ht="13.9" customHeight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 t="s">
        <v>43</v>
      </c>
      <c r="F8" s="43">
        <v>20</v>
      </c>
      <c r="G8" s="43">
        <v>0.2</v>
      </c>
      <c r="H8" s="43">
        <v>14.5</v>
      </c>
      <c r="I8" s="43">
        <v>0.3</v>
      </c>
      <c r="J8" s="43">
        <v>132.19999999999999</v>
      </c>
      <c r="K8" s="44" t="s">
        <v>44</v>
      </c>
      <c r="L8" s="43">
        <v>27.22</v>
      </c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>
        <v>210</v>
      </c>
      <c r="G9" s="43">
        <v>0.3</v>
      </c>
      <c r="H9" s="43">
        <v>0.1</v>
      </c>
      <c r="I9" s="43">
        <v>6.9</v>
      </c>
      <c r="J9" s="43">
        <v>29.3</v>
      </c>
      <c r="K9" s="44" t="s">
        <v>46</v>
      </c>
      <c r="L9" s="54">
        <v>3.46</v>
      </c>
    </row>
    <row r="10" spans="1:12" ht="15" x14ac:dyDescent="0.25">
      <c r="A10" s="23"/>
      <c r="B10" s="15"/>
      <c r="C10" s="11"/>
      <c r="D10" s="7" t="s">
        <v>23</v>
      </c>
      <c r="E10" s="42" t="s">
        <v>47</v>
      </c>
      <c r="F10" s="43">
        <v>30</v>
      </c>
      <c r="G10" s="43">
        <v>2</v>
      </c>
      <c r="H10" s="43">
        <v>0.4</v>
      </c>
      <c r="I10" s="43">
        <v>11.9</v>
      </c>
      <c r="J10" s="43">
        <v>58.7</v>
      </c>
      <c r="K10" s="44" t="s">
        <v>48</v>
      </c>
      <c r="L10" s="54">
        <v>2.2999999999999998</v>
      </c>
    </row>
    <row r="11" spans="1:12" ht="15" x14ac:dyDescent="0.25">
      <c r="A11" s="23"/>
      <c r="B11" s="15"/>
      <c r="C11" s="11"/>
      <c r="D11" s="50" t="s">
        <v>24</v>
      </c>
      <c r="E11" s="42" t="s">
        <v>49</v>
      </c>
      <c r="F11" s="43">
        <v>150</v>
      </c>
      <c r="G11" s="43">
        <v>0.6</v>
      </c>
      <c r="H11" s="43">
        <v>0.6</v>
      </c>
      <c r="I11" s="43">
        <v>14.7</v>
      </c>
      <c r="J11" s="43">
        <v>66.599999999999994</v>
      </c>
      <c r="K11" s="44" t="s">
        <v>48</v>
      </c>
      <c r="L11" s="54">
        <v>20.3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615</v>
      </c>
      <c r="G14" s="19">
        <f t="shared" ref="G14:J14" si="0">SUM(G6:G13)</f>
        <v>10.1</v>
      </c>
      <c r="H14" s="19">
        <f t="shared" si="0"/>
        <v>24</v>
      </c>
      <c r="I14" s="19">
        <f t="shared" si="0"/>
        <v>58.900000000000006</v>
      </c>
      <c r="J14" s="19">
        <f t="shared" si="0"/>
        <v>490.6</v>
      </c>
      <c r="K14" s="25"/>
      <c r="L14" s="19">
        <f t="shared" ref="L14" si="1">SUM(L6:L13)</f>
        <v>75.05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86</v>
      </c>
      <c r="F16" s="43">
        <v>250</v>
      </c>
      <c r="G16" s="43">
        <v>2.1</v>
      </c>
      <c r="H16" s="43">
        <v>5.9</v>
      </c>
      <c r="I16" s="43">
        <v>8.9</v>
      </c>
      <c r="J16" s="43">
        <v>97.1</v>
      </c>
      <c r="K16" s="44" t="s">
        <v>87</v>
      </c>
      <c r="L16" s="54">
        <v>22.14</v>
      </c>
    </row>
    <row r="17" spans="1:13" ht="15" x14ac:dyDescent="0.25">
      <c r="A17" s="23"/>
      <c r="B17" s="15"/>
      <c r="C17" s="11"/>
      <c r="D17" s="7" t="s">
        <v>28</v>
      </c>
      <c r="E17" s="42" t="s">
        <v>88</v>
      </c>
      <c r="F17" s="43">
        <v>90</v>
      </c>
      <c r="G17" s="43">
        <v>16.399999999999999</v>
      </c>
      <c r="H17" s="43">
        <v>15.7</v>
      </c>
      <c r="I17" s="43">
        <v>14.8</v>
      </c>
      <c r="J17" s="43">
        <v>266.60000000000002</v>
      </c>
      <c r="K17" s="44" t="s">
        <v>89</v>
      </c>
      <c r="L17" s="43">
        <v>67.92</v>
      </c>
    </row>
    <row r="18" spans="1:13" ht="15" x14ac:dyDescent="0.25">
      <c r="A18" s="23"/>
      <c r="B18" s="15"/>
      <c r="C18" s="11"/>
      <c r="D18" s="7" t="s">
        <v>29</v>
      </c>
      <c r="E18" s="42" t="s">
        <v>137</v>
      </c>
      <c r="F18" s="43">
        <v>150</v>
      </c>
      <c r="G18" s="43">
        <v>5.3</v>
      </c>
      <c r="H18" s="43">
        <v>4.9000000000000004</v>
      </c>
      <c r="I18" s="43">
        <v>32.799999999999997</v>
      </c>
      <c r="J18" s="43">
        <v>196.8</v>
      </c>
      <c r="K18" s="44" t="s">
        <v>138</v>
      </c>
      <c r="L18" s="43">
        <v>12.04</v>
      </c>
    </row>
    <row r="19" spans="1:13" ht="15" x14ac:dyDescent="0.25">
      <c r="A19" s="23"/>
      <c r="B19" s="15"/>
      <c r="C19" s="11"/>
      <c r="D19" s="7"/>
      <c r="E19" s="42" t="s">
        <v>90</v>
      </c>
      <c r="F19" s="43">
        <v>30</v>
      </c>
      <c r="G19" s="43">
        <v>0.8</v>
      </c>
      <c r="H19" s="43">
        <v>1.1000000000000001</v>
      </c>
      <c r="I19" s="43">
        <v>1.3</v>
      </c>
      <c r="J19" s="43">
        <v>18.600000000000001</v>
      </c>
      <c r="K19" s="44" t="s">
        <v>91</v>
      </c>
      <c r="L19" s="43">
        <v>2.5</v>
      </c>
    </row>
    <row r="20" spans="1:13" ht="15" x14ac:dyDescent="0.25">
      <c r="A20" s="23"/>
      <c r="B20" s="15"/>
      <c r="C20" s="11"/>
      <c r="D20" s="7" t="s">
        <v>30</v>
      </c>
      <c r="E20" s="42" t="s">
        <v>92</v>
      </c>
      <c r="F20" s="43">
        <v>200</v>
      </c>
      <c r="G20" s="43">
        <v>0.5</v>
      </c>
      <c r="H20" s="43">
        <v>0</v>
      </c>
      <c r="I20" s="43">
        <v>19.8</v>
      </c>
      <c r="J20" s="43">
        <v>81</v>
      </c>
      <c r="K20" s="44" t="s">
        <v>93</v>
      </c>
      <c r="L20" s="43">
        <v>2.56</v>
      </c>
    </row>
    <row r="21" spans="1:13" ht="15" x14ac:dyDescent="0.25">
      <c r="A21" s="23"/>
      <c r="B21" s="15"/>
      <c r="C21" s="11"/>
      <c r="D21" s="7" t="s">
        <v>31</v>
      </c>
      <c r="E21" s="42" t="s">
        <v>68</v>
      </c>
      <c r="F21" s="43">
        <v>30</v>
      </c>
      <c r="G21" s="43">
        <v>2.2999999999999998</v>
      </c>
      <c r="H21" s="43">
        <v>0.2</v>
      </c>
      <c r="I21" s="43">
        <v>14.8</v>
      </c>
      <c r="J21" s="43">
        <v>70.3</v>
      </c>
      <c r="K21" s="44" t="s">
        <v>48</v>
      </c>
      <c r="L21" s="43">
        <v>2.25</v>
      </c>
    </row>
    <row r="22" spans="1:13" ht="15" x14ac:dyDescent="0.25">
      <c r="A22" s="23"/>
      <c r="B22" s="15"/>
      <c r="C22" s="11"/>
      <c r="D22" s="7" t="s">
        <v>32</v>
      </c>
      <c r="E22" s="42" t="s">
        <v>94</v>
      </c>
      <c r="F22" s="43">
        <v>30</v>
      </c>
      <c r="G22" s="43">
        <v>2</v>
      </c>
      <c r="H22" s="43">
        <v>0.4</v>
      </c>
      <c r="I22" s="43">
        <v>11.9</v>
      </c>
      <c r="J22" s="43">
        <v>58.7</v>
      </c>
      <c r="K22" s="44" t="s">
        <v>48</v>
      </c>
      <c r="L22" s="43">
        <v>2.2999999999999998</v>
      </c>
    </row>
    <row r="23" spans="1:13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3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3" ht="15" x14ac:dyDescent="0.25">
      <c r="A25" s="24"/>
      <c r="B25" s="17"/>
      <c r="C25" s="8"/>
      <c r="D25" s="18" t="s">
        <v>33</v>
      </c>
      <c r="E25" s="9"/>
      <c r="F25" s="19">
        <f>SUM(F15:F24)</f>
        <v>780</v>
      </c>
      <c r="G25" s="19">
        <f>SUM(G15:G24)</f>
        <v>29.400000000000002</v>
      </c>
      <c r="H25" s="19">
        <f>SUM(H15:H24)</f>
        <v>28.2</v>
      </c>
      <c r="I25" s="19">
        <f>SUM(I15:I24)</f>
        <v>104.3</v>
      </c>
      <c r="J25" s="19">
        <f>SUM(J15:J24)</f>
        <v>789.1</v>
      </c>
      <c r="K25" s="25"/>
      <c r="L25" s="19">
        <f>SUM(L15:L24)</f>
        <v>111.71</v>
      </c>
    </row>
    <row r="26" spans="1:13" ht="15.75" thickBot="1" x14ac:dyDescent="0.25">
      <c r="A26" s="29">
        <f>A6</f>
        <v>1</v>
      </c>
      <c r="B26" s="30">
        <f>B6</f>
        <v>1</v>
      </c>
      <c r="C26" s="60" t="s">
        <v>4</v>
      </c>
      <c r="D26" s="61"/>
      <c r="E26" s="31"/>
      <c r="F26" s="32">
        <f>F14+F25</f>
        <v>1395</v>
      </c>
      <c r="G26" s="32">
        <f>G14+G25</f>
        <v>39.5</v>
      </c>
      <c r="H26" s="32">
        <f>H14+H25</f>
        <v>52.2</v>
      </c>
      <c r="I26" s="32">
        <f>I14+I25</f>
        <v>163.19999999999999</v>
      </c>
      <c r="J26" s="32">
        <f>J14+J25</f>
        <v>1279.7</v>
      </c>
      <c r="K26" s="32"/>
      <c r="L26" s="32">
        <f>L14+L25</f>
        <v>186.76</v>
      </c>
    </row>
    <row r="27" spans="1:13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2" t="s">
        <v>52</v>
      </c>
      <c r="F27" s="43">
        <v>205</v>
      </c>
      <c r="G27" s="43">
        <v>5.5</v>
      </c>
      <c r="H27" s="43">
        <v>6.6</v>
      </c>
      <c r="I27" s="43">
        <v>25.8</v>
      </c>
      <c r="J27" s="43">
        <v>184.2</v>
      </c>
      <c r="K27" s="44" t="s">
        <v>53</v>
      </c>
      <c r="L27" s="40">
        <v>14.68</v>
      </c>
    </row>
    <row r="28" spans="1:13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3" ht="15" x14ac:dyDescent="0.25">
      <c r="A29" s="14"/>
      <c r="B29" s="15"/>
      <c r="C29" s="11"/>
      <c r="D29" s="7" t="s">
        <v>22</v>
      </c>
      <c r="E29" s="42" t="s">
        <v>54</v>
      </c>
      <c r="F29" s="43">
        <v>200</v>
      </c>
      <c r="G29" s="43">
        <v>3.5</v>
      </c>
      <c r="H29" s="43">
        <v>3.4</v>
      </c>
      <c r="I29" s="43">
        <v>22.3</v>
      </c>
      <c r="J29" s="43">
        <v>133.4</v>
      </c>
      <c r="K29" s="44" t="s">
        <v>55</v>
      </c>
      <c r="L29" s="43">
        <v>18.66</v>
      </c>
    </row>
    <row r="30" spans="1:13" ht="15" x14ac:dyDescent="0.25">
      <c r="A30" s="14"/>
      <c r="B30" s="15"/>
      <c r="C30" s="11"/>
      <c r="D30" s="7" t="s">
        <v>23</v>
      </c>
      <c r="E30" s="42" t="s">
        <v>50</v>
      </c>
      <c r="F30" s="43">
        <v>50</v>
      </c>
      <c r="G30" s="43">
        <v>6.6</v>
      </c>
      <c r="H30" s="43">
        <v>6.3</v>
      </c>
      <c r="I30" s="43">
        <v>11.9</v>
      </c>
      <c r="J30" s="43">
        <v>130.30000000000001</v>
      </c>
      <c r="K30" s="44" t="s">
        <v>51</v>
      </c>
      <c r="L30" s="43">
        <v>17.07</v>
      </c>
    </row>
    <row r="31" spans="1:13" ht="15" x14ac:dyDescent="0.25">
      <c r="A31" s="14"/>
      <c r="B31" s="15"/>
      <c r="C31" s="11"/>
      <c r="D31" s="7" t="s">
        <v>24</v>
      </c>
      <c r="E31" s="42" t="s">
        <v>56</v>
      </c>
      <c r="F31" s="43">
        <v>190</v>
      </c>
      <c r="G31" s="43">
        <v>1.7</v>
      </c>
      <c r="H31" s="43">
        <v>0.4</v>
      </c>
      <c r="I31" s="43">
        <v>15.4</v>
      </c>
      <c r="J31" s="43">
        <v>71.8</v>
      </c>
      <c r="K31" s="44" t="s">
        <v>48</v>
      </c>
      <c r="L31" s="54">
        <v>41.8</v>
      </c>
      <c r="M31" s="59"/>
    </row>
    <row r="32" spans="1:13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645</v>
      </c>
      <c r="G34" s="19">
        <f t="shared" ref="G34" si="2">SUM(G27:G33)</f>
        <v>17.3</v>
      </c>
      <c r="H34" s="19">
        <f t="shared" ref="H34" si="3">SUM(H27:H33)</f>
        <v>16.7</v>
      </c>
      <c r="I34" s="19">
        <f t="shared" ref="I34" si="4">SUM(I27:I33)</f>
        <v>75.400000000000006</v>
      </c>
      <c r="J34" s="19">
        <f t="shared" ref="J34:L34" si="5">SUM(J27:J33)</f>
        <v>519.70000000000005</v>
      </c>
      <c r="K34" s="25"/>
      <c r="L34" s="19">
        <f t="shared" si="5"/>
        <v>92.210000000000008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25.5" x14ac:dyDescent="0.25">
      <c r="A36" s="14"/>
      <c r="B36" s="15"/>
      <c r="C36" s="11"/>
      <c r="D36" s="7" t="s">
        <v>27</v>
      </c>
      <c r="E36" s="42" t="s">
        <v>95</v>
      </c>
      <c r="F36" s="43">
        <v>250</v>
      </c>
      <c r="G36" s="43">
        <v>5.9</v>
      </c>
      <c r="H36" s="43">
        <v>7.1</v>
      </c>
      <c r="I36" s="43">
        <v>12.7</v>
      </c>
      <c r="J36" s="43">
        <v>137.9</v>
      </c>
      <c r="K36" s="44" t="s">
        <v>96</v>
      </c>
      <c r="L36" s="43">
        <v>24.55</v>
      </c>
    </row>
    <row r="37" spans="1:12" ht="15" x14ac:dyDescent="0.25">
      <c r="A37" s="14"/>
      <c r="B37" s="15"/>
      <c r="C37" s="11"/>
      <c r="D37" s="7" t="s">
        <v>28</v>
      </c>
      <c r="E37" s="42" t="s">
        <v>97</v>
      </c>
      <c r="F37" s="43">
        <v>90</v>
      </c>
      <c r="G37" s="43">
        <v>13.08</v>
      </c>
      <c r="H37" s="43">
        <v>13.32</v>
      </c>
      <c r="I37" s="43">
        <v>7.3</v>
      </c>
      <c r="J37" s="43">
        <v>194.16</v>
      </c>
      <c r="K37" s="44" t="s">
        <v>98</v>
      </c>
      <c r="L37" s="43">
        <v>52.4</v>
      </c>
    </row>
    <row r="38" spans="1:12" ht="15" x14ac:dyDescent="0.25">
      <c r="A38" s="14"/>
      <c r="B38" s="15"/>
      <c r="C38" s="11"/>
      <c r="D38" s="7" t="s">
        <v>29</v>
      </c>
      <c r="E38" s="42" t="s">
        <v>99</v>
      </c>
      <c r="F38" s="43">
        <v>200</v>
      </c>
      <c r="G38" s="43">
        <v>4.0999999999999996</v>
      </c>
      <c r="H38" s="43">
        <v>7.3</v>
      </c>
      <c r="I38" s="43">
        <v>26.4</v>
      </c>
      <c r="J38" s="43">
        <v>187.5</v>
      </c>
      <c r="K38" s="44" t="s">
        <v>100</v>
      </c>
      <c r="L38" s="43">
        <v>30.37</v>
      </c>
    </row>
    <row r="39" spans="1:12" ht="15" x14ac:dyDescent="0.25">
      <c r="A39" s="14"/>
      <c r="B39" s="15"/>
      <c r="C39" s="11"/>
      <c r="D39" s="7"/>
      <c r="E39" s="42" t="s">
        <v>101</v>
      </c>
      <c r="F39" s="43">
        <v>30</v>
      </c>
      <c r="G39" s="43">
        <v>1</v>
      </c>
      <c r="H39" s="43">
        <v>0.7</v>
      </c>
      <c r="I39" s="43">
        <v>2.7</v>
      </c>
      <c r="J39" s="43">
        <v>21.1</v>
      </c>
      <c r="K39" s="44" t="s">
        <v>102</v>
      </c>
      <c r="L39" s="43">
        <v>2.75</v>
      </c>
    </row>
    <row r="40" spans="1:12" ht="15" x14ac:dyDescent="0.25">
      <c r="A40" s="14"/>
      <c r="B40" s="15"/>
      <c r="C40" s="11"/>
      <c r="D40" s="7" t="s">
        <v>30</v>
      </c>
      <c r="E40" s="42" t="s">
        <v>103</v>
      </c>
      <c r="F40" s="43">
        <v>200</v>
      </c>
      <c r="G40" s="43">
        <v>0.2</v>
      </c>
      <c r="H40" s="43">
        <v>0.2</v>
      </c>
      <c r="I40" s="43">
        <v>11</v>
      </c>
      <c r="J40" s="43">
        <v>46.7</v>
      </c>
      <c r="K40" s="44" t="s">
        <v>104</v>
      </c>
      <c r="L40" s="43">
        <v>10.68</v>
      </c>
    </row>
    <row r="41" spans="1:12" ht="15" x14ac:dyDescent="0.25">
      <c r="A41" s="14"/>
      <c r="B41" s="15"/>
      <c r="C41" s="11"/>
      <c r="D41" s="7" t="s">
        <v>31</v>
      </c>
      <c r="E41" s="42" t="s">
        <v>68</v>
      </c>
      <c r="F41" s="43">
        <v>30</v>
      </c>
      <c r="G41" s="43">
        <v>2.2999999999999998</v>
      </c>
      <c r="H41" s="43">
        <v>0.2</v>
      </c>
      <c r="I41" s="43">
        <v>14.8</v>
      </c>
      <c r="J41" s="43">
        <v>70.3</v>
      </c>
      <c r="K41" s="44" t="s">
        <v>48</v>
      </c>
      <c r="L41" s="43">
        <v>2.25</v>
      </c>
    </row>
    <row r="42" spans="1:12" ht="15" x14ac:dyDescent="0.25">
      <c r="A42" s="14"/>
      <c r="B42" s="15"/>
      <c r="C42" s="11"/>
      <c r="D42" s="7" t="s">
        <v>32</v>
      </c>
      <c r="E42" s="42" t="s">
        <v>94</v>
      </c>
      <c r="F42" s="43">
        <v>30</v>
      </c>
      <c r="G42" s="43">
        <v>2</v>
      </c>
      <c r="H42" s="43">
        <v>0.4</v>
      </c>
      <c r="I42" s="43">
        <v>11.9</v>
      </c>
      <c r="J42" s="43">
        <v>58.7</v>
      </c>
      <c r="K42" s="44" t="s">
        <v>48</v>
      </c>
      <c r="L42" s="43">
        <v>2.2999999999999998</v>
      </c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SUM(F35:F44)</f>
        <v>830</v>
      </c>
      <c r="G45" s="19">
        <f t="shared" ref="G45" si="6">SUM(G35:G44)</f>
        <v>28.58</v>
      </c>
      <c r="H45" s="19">
        <f t="shared" ref="H45" si="7">SUM(H35:H44)</f>
        <v>29.22</v>
      </c>
      <c r="I45" s="19">
        <f t="shared" ref="I45" si="8">SUM(I35:I44)</f>
        <v>86.800000000000011</v>
      </c>
      <c r="J45" s="19">
        <f t="shared" ref="J45:L45" si="9">SUM(J35:J44)</f>
        <v>716.36</v>
      </c>
      <c r="K45" s="25"/>
      <c r="L45" s="19">
        <f t="shared" si="9"/>
        <v>125.3</v>
      </c>
    </row>
    <row r="46" spans="1:12" ht="15.75" customHeight="1" x14ac:dyDescent="0.2">
      <c r="A46" s="33">
        <f>A27</f>
        <v>1</v>
      </c>
      <c r="B46" s="33">
        <f>B27</f>
        <v>2</v>
      </c>
      <c r="C46" s="60" t="s">
        <v>4</v>
      </c>
      <c r="D46" s="61"/>
      <c r="E46" s="31"/>
      <c r="F46" s="32">
        <f>F34+F45</f>
        <v>1475</v>
      </c>
      <c r="G46" s="32">
        <f t="shared" ref="G46" si="10">G34+G45</f>
        <v>45.879999999999995</v>
      </c>
      <c r="H46" s="32">
        <f t="shared" ref="H46" si="11">H34+H45</f>
        <v>45.92</v>
      </c>
      <c r="I46" s="32">
        <f t="shared" ref="I46" si="12">I34+I45</f>
        <v>162.20000000000002</v>
      </c>
      <c r="J46" s="32">
        <f t="shared" ref="J46:L46" si="13">J34+J45</f>
        <v>1236.06</v>
      </c>
      <c r="K46" s="32"/>
      <c r="L46" s="32">
        <f t="shared" si="13"/>
        <v>217.51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57</v>
      </c>
      <c r="F47" s="40">
        <v>150</v>
      </c>
      <c r="G47" s="40">
        <v>12.7</v>
      </c>
      <c r="H47" s="40">
        <v>18</v>
      </c>
      <c r="I47" s="40">
        <v>3.2</v>
      </c>
      <c r="J47" s="40">
        <v>228.5</v>
      </c>
      <c r="K47" s="41" t="s">
        <v>58</v>
      </c>
      <c r="L47" s="40">
        <v>44.37</v>
      </c>
    </row>
    <row r="48" spans="1:12" ht="15" x14ac:dyDescent="0.25">
      <c r="A48" s="23"/>
      <c r="B48" s="15"/>
      <c r="C48" s="11"/>
      <c r="D48" s="42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61</v>
      </c>
      <c r="F49" s="43">
        <v>200</v>
      </c>
      <c r="G49" s="43">
        <v>0.1</v>
      </c>
      <c r="H49" s="43">
        <v>0</v>
      </c>
      <c r="I49" s="43">
        <v>5.2</v>
      </c>
      <c r="J49" s="43">
        <v>21.4</v>
      </c>
      <c r="K49" s="44" t="s">
        <v>62</v>
      </c>
      <c r="L49" s="43">
        <v>2.11</v>
      </c>
    </row>
    <row r="50" spans="1:12" ht="15" x14ac:dyDescent="0.25">
      <c r="A50" s="23"/>
      <c r="B50" s="15"/>
      <c r="C50" s="11"/>
      <c r="D50" s="7" t="s">
        <v>23</v>
      </c>
      <c r="E50" s="42" t="s">
        <v>59</v>
      </c>
      <c r="F50" s="43">
        <v>60</v>
      </c>
      <c r="G50" s="43">
        <v>2.2000000000000002</v>
      </c>
      <c r="H50" s="43">
        <v>7.6</v>
      </c>
      <c r="I50" s="43">
        <v>26.4</v>
      </c>
      <c r="J50" s="43">
        <v>182.7</v>
      </c>
      <c r="K50" s="44" t="s">
        <v>60</v>
      </c>
      <c r="L50" s="43">
        <v>19.3</v>
      </c>
    </row>
    <row r="51" spans="1:12" ht="15" x14ac:dyDescent="0.25">
      <c r="A51" s="23"/>
      <c r="B51" s="15"/>
      <c r="C51" s="11"/>
      <c r="D51" s="7" t="s">
        <v>24</v>
      </c>
      <c r="E51" s="42" t="s">
        <v>63</v>
      </c>
      <c r="F51" s="43">
        <v>230</v>
      </c>
      <c r="G51" s="43">
        <v>3.5</v>
      </c>
      <c r="H51" s="43">
        <v>1.2</v>
      </c>
      <c r="I51" s="43">
        <v>48.3</v>
      </c>
      <c r="J51" s="43">
        <v>217.4</v>
      </c>
      <c r="K51" s="44" t="s">
        <v>48</v>
      </c>
      <c r="L51" s="54">
        <v>38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640</v>
      </c>
      <c r="G54" s="19">
        <f t="shared" ref="G54" si="14">SUM(G47:G53)</f>
        <v>18.5</v>
      </c>
      <c r="H54" s="19">
        <f t="shared" ref="H54" si="15">SUM(H47:H53)</f>
        <v>26.8</v>
      </c>
      <c r="I54" s="19">
        <f t="shared" ref="I54" si="16">SUM(I47:I53)</f>
        <v>83.1</v>
      </c>
      <c r="J54" s="19">
        <f t="shared" ref="J54:L54" si="17">SUM(J47:J53)</f>
        <v>650</v>
      </c>
      <c r="K54" s="25"/>
      <c r="L54" s="19">
        <f t="shared" si="17"/>
        <v>103.78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 t="s">
        <v>105</v>
      </c>
      <c r="F56" s="43">
        <v>250</v>
      </c>
      <c r="G56" s="43">
        <v>5.9</v>
      </c>
      <c r="H56" s="43">
        <v>7.2</v>
      </c>
      <c r="I56" s="43">
        <v>17</v>
      </c>
      <c r="J56" s="43">
        <v>156.9</v>
      </c>
      <c r="K56" s="44" t="s">
        <v>106</v>
      </c>
      <c r="L56" s="43">
        <v>24.97</v>
      </c>
    </row>
    <row r="57" spans="1:12" ht="15" x14ac:dyDescent="0.25">
      <c r="A57" s="23"/>
      <c r="B57" s="15"/>
      <c r="C57" s="11"/>
      <c r="D57" s="7" t="s">
        <v>28</v>
      </c>
      <c r="E57" s="42" t="s">
        <v>107</v>
      </c>
      <c r="F57" s="43">
        <v>100</v>
      </c>
      <c r="G57" s="43">
        <v>16.7</v>
      </c>
      <c r="H57" s="43">
        <v>15.9</v>
      </c>
      <c r="I57" s="43">
        <v>6.7</v>
      </c>
      <c r="J57" s="43">
        <v>236.5</v>
      </c>
      <c r="K57" s="44" t="s">
        <v>108</v>
      </c>
      <c r="L57" s="43">
        <v>46.35</v>
      </c>
    </row>
    <row r="58" spans="1:12" ht="15" x14ac:dyDescent="0.25">
      <c r="A58" s="23"/>
      <c r="B58" s="15"/>
      <c r="C58" s="11"/>
      <c r="D58" s="7" t="s">
        <v>29</v>
      </c>
      <c r="E58" s="42" t="s">
        <v>109</v>
      </c>
      <c r="F58" s="43">
        <v>150</v>
      </c>
      <c r="G58" s="43">
        <v>8.1999999999999993</v>
      </c>
      <c r="H58" s="43">
        <v>6.3</v>
      </c>
      <c r="I58" s="43">
        <v>35.9</v>
      </c>
      <c r="J58" s="43">
        <v>233.7</v>
      </c>
      <c r="K58" s="44" t="s">
        <v>110</v>
      </c>
      <c r="L58" s="43">
        <v>13</v>
      </c>
    </row>
    <row r="59" spans="1:12" ht="15" x14ac:dyDescent="0.25">
      <c r="A59" s="23"/>
      <c r="B59" s="15"/>
      <c r="C59" s="11"/>
      <c r="D59" s="7" t="s">
        <v>30</v>
      </c>
      <c r="E59" s="42" t="s">
        <v>111</v>
      </c>
      <c r="F59" s="43">
        <v>200</v>
      </c>
      <c r="G59" s="43">
        <v>0.6</v>
      </c>
      <c r="H59" s="43">
        <v>0.2</v>
      </c>
      <c r="I59" s="43">
        <v>15.1</v>
      </c>
      <c r="J59" s="43">
        <v>65.400000000000006</v>
      </c>
      <c r="K59" s="44" t="s">
        <v>112</v>
      </c>
      <c r="L59" s="43">
        <v>7.7</v>
      </c>
    </row>
    <row r="60" spans="1:12" ht="15" x14ac:dyDescent="0.25">
      <c r="A60" s="23"/>
      <c r="B60" s="15"/>
      <c r="C60" s="11"/>
      <c r="D60" s="7" t="s">
        <v>31</v>
      </c>
      <c r="E60" s="42" t="s">
        <v>68</v>
      </c>
      <c r="F60" s="43">
        <v>30</v>
      </c>
      <c r="G60" s="43">
        <v>2.2999999999999998</v>
      </c>
      <c r="H60" s="43">
        <v>0.2</v>
      </c>
      <c r="I60" s="43">
        <v>14.8</v>
      </c>
      <c r="J60" s="43">
        <v>70.3</v>
      </c>
      <c r="K60" s="44" t="s">
        <v>48</v>
      </c>
      <c r="L60" s="43">
        <v>2.25</v>
      </c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730</v>
      </c>
      <c r="G64" s="19">
        <f t="shared" ref="G64" si="18">SUM(G55:G63)</f>
        <v>33.700000000000003</v>
      </c>
      <c r="H64" s="19">
        <f t="shared" ref="H64" si="19">SUM(H55:H63)</f>
        <v>29.8</v>
      </c>
      <c r="I64" s="19">
        <f t="shared" ref="I64" si="20">SUM(I55:I63)</f>
        <v>89.499999999999986</v>
      </c>
      <c r="J64" s="19">
        <f t="shared" ref="J64:L64" si="21">SUM(J55:J63)</f>
        <v>762.79999999999984</v>
      </c>
      <c r="K64" s="25"/>
      <c r="L64" s="19">
        <f t="shared" si="21"/>
        <v>94.27</v>
      </c>
    </row>
    <row r="65" spans="1:13" ht="15.75" customHeight="1" x14ac:dyDescent="0.2">
      <c r="A65" s="29">
        <f>A47</f>
        <v>1</v>
      </c>
      <c r="B65" s="30">
        <f>B47</f>
        <v>3</v>
      </c>
      <c r="C65" s="60" t="s">
        <v>4</v>
      </c>
      <c r="D65" s="61"/>
      <c r="E65" s="31"/>
      <c r="F65" s="32">
        <f>F54+F64</f>
        <v>1370</v>
      </c>
      <c r="G65" s="32">
        <f t="shared" ref="G65" si="22">G54+G64</f>
        <v>52.2</v>
      </c>
      <c r="H65" s="32">
        <f t="shared" ref="H65" si="23">H54+H64</f>
        <v>56.6</v>
      </c>
      <c r="I65" s="32">
        <f t="shared" ref="I65" si="24">I54+I64</f>
        <v>172.59999999999997</v>
      </c>
      <c r="J65" s="32">
        <f t="shared" ref="J65:L65" si="25">J54+J64</f>
        <v>1412.7999999999997</v>
      </c>
      <c r="K65" s="32"/>
      <c r="L65" s="32">
        <f t="shared" si="25"/>
        <v>198.05</v>
      </c>
    </row>
    <row r="66" spans="1:13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64</v>
      </c>
      <c r="F66" s="40">
        <v>205</v>
      </c>
      <c r="G66" s="40">
        <v>5.0999999999999996</v>
      </c>
      <c r="H66" s="40">
        <v>6.7</v>
      </c>
      <c r="I66" s="40">
        <v>24.6</v>
      </c>
      <c r="J66" s="40">
        <v>178.6</v>
      </c>
      <c r="K66" s="41" t="s">
        <v>65</v>
      </c>
      <c r="L66" s="40">
        <v>18.260000000000002</v>
      </c>
    </row>
    <row r="67" spans="1:13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7" t="s">
        <v>22</v>
      </c>
      <c r="E68" s="42" t="s">
        <v>66</v>
      </c>
      <c r="F68" s="43">
        <v>200</v>
      </c>
      <c r="G68" s="43">
        <v>3.9</v>
      </c>
      <c r="H68" s="43">
        <v>3.5</v>
      </c>
      <c r="I68" s="43">
        <v>11.2</v>
      </c>
      <c r="J68" s="43">
        <v>91.1</v>
      </c>
      <c r="K68" s="44" t="s">
        <v>67</v>
      </c>
      <c r="L68" s="43">
        <v>15.52</v>
      </c>
    </row>
    <row r="69" spans="1:13" ht="15" x14ac:dyDescent="0.25">
      <c r="A69" s="23"/>
      <c r="B69" s="15"/>
      <c r="C69" s="11"/>
      <c r="D69" s="7" t="s">
        <v>23</v>
      </c>
      <c r="E69" s="42" t="s">
        <v>68</v>
      </c>
      <c r="F69" s="43">
        <v>30</v>
      </c>
      <c r="G69" s="43">
        <v>2.2999999999999998</v>
      </c>
      <c r="H69" s="43">
        <v>0.2</v>
      </c>
      <c r="I69" s="43">
        <v>14.8</v>
      </c>
      <c r="J69" s="43">
        <v>70.3</v>
      </c>
      <c r="K69" s="44" t="s">
        <v>48</v>
      </c>
      <c r="L69" s="43">
        <v>2.25</v>
      </c>
    </row>
    <row r="70" spans="1:13" ht="15" x14ac:dyDescent="0.25">
      <c r="A70" s="23"/>
      <c r="B70" s="15"/>
      <c r="C70" s="11"/>
      <c r="D70" s="7"/>
      <c r="E70" s="42" t="s">
        <v>69</v>
      </c>
      <c r="F70" s="43">
        <v>60</v>
      </c>
      <c r="G70" s="43">
        <v>6.7</v>
      </c>
      <c r="H70" s="43">
        <v>13.5</v>
      </c>
      <c r="I70" s="43">
        <v>12</v>
      </c>
      <c r="J70" s="43">
        <v>196.4</v>
      </c>
      <c r="K70" s="44" t="s">
        <v>70</v>
      </c>
      <c r="L70" s="43">
        <v>30.69</v>
      </c>
    </row>
    <row r="71" spans="1:13" ht="15" x14ac:dyDescent="0.25">
      <c r="A71" s="23"/>
      <c r="B71" s="15"/>
      <c r="C71" s="11"/>
      <c r="D71" s="7" t="s">
        <v>24</v>
      </c>
      <c r="E71" s="42" t="s">
        <v>49</v>
      </c>
      <c r="F71" s="43">
        <v>150</v>
      </c>
      <c r="G71" s="43">
        <v>0.6</v>
      </c>
      <c r="H71" s="43">
        <v>0.6</v>
      </c>
      <c r="I71" s="43">
        <v>14.7</v>
      </c>
      <c r="J71" s="43">
        <v>66.599999999999994</v>
      </c>
      <c r="K71" s="44" t="s">
        <v>48</v>
      </c>
      <c r="L71" s="54">
        <v>20.3</v>
      </c>
      <c r="M71" s="59"/>
    </row>
    <row r="72" spans="1:13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4"/>
      <c r="B74" s="17"/>
      <c r="C74" s="8"/>
      <c r="D74" s="18" t="s">
        <v>33</v>
      </c>
      <c r="E74" s="9"/>
      <c r="F74" s="19">
        <f>SUM(F66:F73)</f>
        <v>645</v>
      </c>
      <c r="G74" s="19">
        <f t="shared" ref="G74" si="26">SUM(G66:G73)</f>
        <v>18.600000000000001</v>
      </c>
      <c r="H74" s="19">
        <f t="shared" ref="H74" si="27">SUM(H66:H73)</f>
        <v>24.5</v>
      </c>
      <c r="I74" s="19">
        <f t="shared" ref="I74" si="28">SUM(I66:I73)</f>
        <v>77.3</v>
      </c>
      <c r="J74" s="19">
        <f t="shared" ref="J74:L74" si="29">SUM(J66:J73)</f>
        <v>603</v>
      </c>
      <c r="K74" s="25"/>
      <c r="L74" s="19">
        <f t="shared" si="29"/>
        <v>87.02</v>
      </c>
    </row>
    <row r="75" spans="1:13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7" t="s">
        <v>27</v>
      </c>
      <c r="E76" s="42" t="s">
        <v>113</v>
      </c>
      <c r="F76" s="43">
        <v>250</v>
      </c>
      <c r="G76" s="43">
        <v>8.4</v>
      </c>
      <c r="H76" s="43">
        <v>5.7</v>
      </c>
      <c r="I76" s="43">
        <v>20.3</v>
      </c>
      <c r="J76" s="43">
        <v>166</v>
      </c>
      <c r="K76" s="44" t="s">
        <v>114</v>
      </c>
      <c r="L76" s="43">
        <v>15.52</v>
      </c>
    </row>
    <row r="77" spans="1:13" ht="15" x14ac:dyDescent="0.25">
      <c r="A77" s="23"/>
      <c r="B77" s="15"/>
      <c r="C77" s="11"/>
      <c r="D77" s="7" t="s">
        <v>28</v>
      </c>
      <c r="E77" s="42" t="s">
        <v>143</v>
      </c>
      <c r="F77" s="43">
        <v>200</v>
      </c>
      <c r="G77" s="43">
        <v>27.2</v>
      </c>
      <c r="H77" s="43">
        <v>8.1</v>
      </c>
      <c r="I77" s="43">
        <v>33.200000000000003</v>
      </c>
      <c r="J77" s="43">
        <v>214.6</v>
      </c>
      <c r="K77" s="44" t="s">
        <v>142</v>
      </c>
      <c r="L77" s="43">
        <v>64.45</v>
      </c>
    </row>
    <row r="78" spans="1:13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3" ht="15" x14ac:dyDescent="0.25">
      <c r="A79" s="23"/>
      <c r="B79" s="15"/>
      <c r="C79" s="11"/>
      <c r="D79" s="7" t="s">
        <v>30</v>
      </c>
      <c r="E79" s="42" t="s">
        <v>115</v>
      </c>
      <c r="F79" s="43">
        <v>200</v>
      </c>
      <c r="G79" s="43">
        <v>1</v>
      </c>
      <c r="H79" s="43">
        <v>0.1</v>
      </c>
      <c r="I79" s="43">
        <v>15.6</v>
      </c>
      <c r="J79" s="43">
        <v>66.900000000000006</v>
      </c>
      <c r="K79" s="44" t="s">
        <v>116</v>
      </c>
      <c r="L79" s="43">
        <v>8.4499999999999993</v>
      </c>
    </row>
    <row r="80" spans="1:13" ht="15" x14ac:dyDescent="0.25">
      <c r="A80" s="23"/>
      <c r="B80" s="15"/>
      <c r="C80" s="11"/>
      <c r="D80" s="7" t="s">
        <v>31</v>
      </c>
      <c r="E80" s="42" t="s">
        <v>68</v>
      </c>
      <c r="F80" s="43">
        <v>30</v>
      </c>
      <c r="G80" s="43">
        <v>2.2999999999999998</v>
      </c>
      <c r="H80" s="43">
        <v>0.2</v>
      </c>
      <c r="I80" s="43">
        <v>14.8</v>
      </c>
      <c r="J80" s="43">
        <v>70.3</v>
      </c>
      <c r="K80" s="44" t="s">
        <v>48</v>
      </c>
      <c r="L80" s="43">
        <v>2.25</v>
      </c>
    </row>
    <row r="81" spans="1:13" ht="15" x14ac:dyDescent="0.25">
      <c r="A81" s="23"/>
      <c r="B81" s="15"/>
      <c r="C81" s="11"/>
      <c r="D81" s="7" t="s">
        <v>32</v>
      </c>
      <c r="E81" s="42" t="s">
        <v>94</v>
      </c>
      <c r="F81" s="43">
        <v>30</v>
      </c>
      <c r="G81" s="43">
        <v>2</v>
      </c>
      <c r="H81" s="43">
        <v>0.4</v>
      </c>
      <c r="I81" s="43">
        <v>11.9</v>
      </c>
      <c r="J81" s="43">
        <v>58.7</v>
      </c>
      <c r="K81" s="44" t="s">
        <v>48</v>
      </c>
      <c r="L81" s="43">
        <v>2.2999999999999998</v>
      </c>
    </row>
    <row r="82" spans="1:13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3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3" ht="15" x14ac:dyDescent="0.25">
      <c r="A84" s="24"/>
      <c r="B84" s="17"/>
      <c r="C84" s="8"/>
      <c r="D84" s="18" t="s">
        <v>33</v>
      </c>
      <c r="E84" s="9"/>
      <c r="F84" s="19">
        <f>SUM(F75:F83)</f>
        <v>710</v>
      </c>
      <c r="G84" s="19">
        <f t="shared" ref="G84" si="30">SUM(G75:G83)</f>
        <v>40.9</v>
      </c>
      <c r="H84" s="19">
        <f t="shared" ref="H84" si="31">SUM(H75:H83)</f>
        <v>14.5</v>
      </c>
      <c r="I84" s="19">
        <f t="shared" ref="I84" si="32">SUM(I75:I83)</f>
        <v>95.8</v>
      </c>
      <c r="J84" s="19">
        <f t="shared" ref="J84:L84" si="33">SUM(J75:J83)</f>
        <v>576.5</v>
      </c>
      <c r="K84" s="25"/>
      <c r="L84" s="19">
        <f t="shared" si="33"/>
        <v>92.97</v>
      </c>
    </row>
    <row r="85" spans="1:13" ht="15.75" customHeight="1" x14ac:dyDescent="0.2">
      <c r="A85" s="29">
        <f>A66</f>
        <v>1</v>
      </c>
      <c r="B85" s="30">
        <f>B66</f>
        <v>4</v>
      </c>
      <c r="C85" s="60" t="s">
        <v>4</v>
      </c>
      <c r="D85" s="61"/>
      <c r="E85" s="31"/>
      <c r="F85" s="32">
        <f>F74+F84</f>
        <v>1355</v>
      </c>
      <c r="G85" s="32">
        <f t="shared" ref="G85" si="34">G74+G84</f>
        <v>59.5</v>
      </c>
      <c r="H85" s="32">
        <f t="shared" ref="H85" si="35">H74+H84</f>
        <v>39</v>
      </c>
      <c r="I85" s="32">
        <f t="shared" ref="I85" si="36">I74+I84</f>
        <v>173.1</v>
      </c>
      <c r="J85" s="32">
        <f t="shared" ref="J85:L85" si="37">J74+J84</f>
        <v>1179.5</v>
      </c>
      <c r="K85" s="32"/>
      <c r="L85" s="32">
        <f t="shared" si="37"/>
        <v>179.99</v>
      </c>
    </row>
    <row r="86" spans="1:13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71</v>
      </c>
      <c r="F86" s="40">
        <v>205</v>
      </c>
      <c r="G86" s="40">
        <v>5.4</v>
      </c>
      <c r="H86" s="40">
        <v>6.3</v>
      </c>
      <c r="I86" s="40">
        <v>29.3</v>
      </c>
      <c r="J86" s="40">
        <v>195.4</v>
      </c>
      <c r="K86" s="41" t="s">
        <v>72</v>
      </c>
      <c r="L86" s="40">
        <v>17.28</v>
      </c>
    </row>
    <row r="87" spans="1:13" ht="15" x14ac:dyDescent="0.25">
      <c r="A87" s="23"/>
      <c r="B87" s="15"/>
      <c r="C87" s="11"/>
      <c r="D87" s="6"/>
      <c r="E87" s="51"/>
      <c r="F87" s="52"/>
      <c r="G87" s="52"/>
      <c r="H87" s="52"/>
      <c r="I87" s="52"/>
      <c r="J87" s="52"/>
      <c r="K87" s="53"/>
      <c r="L87" s="52"/>
    </row>
    <row r="88" spans="1:13" ht="15" x14ac:dyDescent="0.25">
      <c r="A88" s="23"/>
      <c r="B88" s="15"/>
      <c r="C88" s="11"/>
      <c r="D88" s="7"/>
      <c r="E88" s="42" t="s">
        <v>43</v>
      </c>
      <c r="F88" s="43">
        <v>10</v>
      </c>
      <c r="G88" s="43">
        <v>0.1</v>
      </c>
      <c r="H88" s="43">
        <v>7.3</v>
      </c>
      <c r="I88" s="43">
        <v>0.1</v>
      </c>
      <c r="J88" s="43">
        <v>66.099999999999994</v>
      </c>
      <c r="K88" s="44" t="s">
        <v>44</v>
      </c>
      <c r="L88" s="43">
        <v>13.61</v>
      </c>
    </row>
    <row r="89" spans="1:13" ht="16.899999999999999" customHeight="1" x14ac:dyDescent="0.25">
      <c r="A89" s="23"/>
      <c r="B89" s="15"/>
      <c r="C89" s="11"/>
      <c r="D89" s="7" t="s">
        <v>22</v>
      </c>
      <c r="E89" s="42" t="s">
        <v>139</v>
      </c>
      <c r="F89" s="43">
        <v>200</v>
      </c>
      <c r="G89" s="43">
        <v>0</v>
      </c>
      <c r="H89" s="43">
        <v>0</v>
      </c>
      <c r="I89" s="43">
        <v>27.3</v>
      </c>
      <c r="J89" s="43">
        <v>109.3</v>
      </c>
      <c r="K89" s="44" t="s">
        <v>75</v>
      </c>
      <c r="L89" s="43">
        <v>5.76</v>
      </c>
    </row>
    <row r="90" spans="1:13" ht="15" x14ac:dyDescent="0.25">
      <c r="A90" s="23"/>
      <c r="B90" s="15"/>
      <c r="C90" s="11"/>
      <c r="D90" s="7" t="s">
        <v>23</v>
      </c>
      <c r="E90" s="51" t="s">
        <v>73</v>
      </c>
      <c r="F90" s="52">
        <v>50</v>
      </c>
      <c r="G90" s="52">
        <v>2.1</v>
      </c>
      <c r="H90" s="52">
        <v>0.4</v>
      </c>
      <c r="I90" s="52">
        <v>26.3</v>
      </c>
      <c r="J90" s="52">
        <v>116.6</v>
      </c>
      <c r="K90" s="53" t="s">
        <v>74</v>
      </c>
      <c r="L90" s="52">
        <v>5.69</v>
      </c>
    </row>
    <row r="91" spans="1:13" ht="15" x14ac:dyDescent="0.25">
      <c r="A91" s="23"/>
      <c r="B91" s="15"/>
      <c r="C91" s="11"/>
      <c r="D91" s="7" t="s">
        <v>24</v>
      </c>
      <c r="E91" s="42" t="s">
        <v>85</v>
      </c>
      <c r="F91" s="43">
        <v>150</v>
      </c>
      <c r="G91" s="43">
        <v>0.6</v>
      </c>
      <c r="H91" s="43">
        <v>0.5</v>
      </c>
      <c r="I91" s="43">
        <v>15.5</v>
      </c>
      <c r="J91" s="43">
        <v>68.3</v>
      </c>
      <c r="K91" s="44" t="s">
        <v>48</v>
      </c>
      <c r="L91" s="43">
        <v>34.5</v>
      </c>
      <c r="M91" s="59"/>
    </row>
    <row r="92" spans="1:13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3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3" ht="15" x14ac:dyDescent="0.25">
      <c r="A94" s="24"/>
      <c r="B94" s="17"/>
      <c r="C94" s="8"/>
      <c r="D94" s="18" t="s">
        <v>33</v>
      </c>
      <c r="E94" s="9"/>
      <c r="F94" s="19">
        <f>SUM(F86:F93)</f>
        <v>615</v>
      </c>
      <c r="G94" s="19">
        <f t="shared" ref="G94" si="38">SUM(G86:G93)</f>
        <v>8.1999999999999993</v>
      </c>
      <c r="H94" s="19">
        <f t="shared" ref="H94" si="39">SUM(H86:H93)</f>
        <v>14.5</v>
      </c>
      <c r="I94" s="19">
        <f t="shared" ref="I94" si="40">SUM(I86:I93)</f>
        <v>98.5</v>
      </c>
      <c r="J94" s="19">
        <f t="shared" ref="J94:L94" si="41">SUM(J86:J93)</f>
        <v>555.69999999999993</v>
      </c>
      <c r="K94" s="25"/>
      <c r="L94" s="19">
        <f t="shared" si="41"/>
        <v>76.84</v>
      </c>
    </row>
    <row r="95" spans="1:13" ht="15.75" thickBot="1" x14ac:dyDescent="0.3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3" ht="25.5" x14ac:dyDescent="0.25">
      <c r="A96" s="23"/>
      <c r="B96" s="15"/>
      <c r="C96" s="11"/>
      <c r="D96" s="7" t="s">
        <v>27</v>
      </c>
      <c r="E96" s="42" t="s">
        <v>117</v>
      </c>
      <c r="F96" s="43">
        <v>250</v>
      </c>
      <c r="G96" s="43">
        <v>6.4</v>
      </c>
      <c r="H96" s="43">
        <v>7.2</v>
      </c>
      <c r="I96" s="43">
        <v>13.5</v>
      </c>
      <c r="J96" s="43">
        <v>144.5</v>
      </c>
      <c r="K96" s="44" t="s">
        <v>118</v>
      </c>
      <c r="L96" s="40">
        <v>18.75</v>
      </c>
    </row>
    <row r="97" spans="1:13" ht="15" x14ac:dyDescent="0.25">
      <c r="A97" s="23"/>
      <c r="B97" s="15"/>
      <c r="C97" s="11"/>
      <c r="D97" s="7" t="s">
        <v>28</v>
      </c>
      <c r="E97" s="42" t="s">
        <v>119</v>
      </c>
      <c r="F97" s="43">
        <v>90</v>
      </c>
      <c r="G97" s="43">
        <v>31.6</v>
      </c>
      <c r="H97" s="43">
        <v>32.5</v>
      </c>
      <c r="I97" s="43">
        <v>7.8</v>
      </c>
      <c r="J97" s="43">
        <v>449.5</v>
      </c>
      <c r="K97" s="44" t="s">
        <v>120</v>
      </c>
      <c r="L97" s="52">
        <v>49.26</v>
      </c>
    </row>
    <row r="98" spans="1:13" ht="15" x14ac:dyDescent="0.25">
      <c r="A98" s="23"/>
      <c r="B98" s="15"/>
      <c r="C98" s="11"/>
      <c r="D98" s="7" t="s">
        <v>29</v>
      </c>
      <c r="E98" s="42" t="s">
        <v>99</v>
      </c>
      <c r="F98" s="43">
        <v>150</v>
      </c>
      <c r="G98" s="43">
        <v>3.1</v>
      </c>
      <c r="H98" s="43">
        <v>5.5</v>
      </c>
      <c r="I98" s="43">
        <v>19.8</v>
      </c>
      <c r="J98" s="43">
        <v>140.6</v>
      </c>
      <c r="K98" s="44" t="s">
        <v>100</v>
      </c>
      <c r="L98" s="43">
        <v>30.37</v>
      </c>
    </row>
    <row r="99" spans="1:13" ht="15" x14ac:dyDescent="0.25">
      <c r="A99" s="23"/>
      <c r="B99" s="15"/>
      <c r="C99" s="11"/>
      <c r="D99" s="7"/>
      <c r="E99" s="42" t="s">
        <v>121</v>
      </c>
      <c r="F99" s="43">
        <v>30</v>
      </c>
      <c r="G99" s="43">
        <v>1.1000000000000001</v>
      </c>
      <c r="H99" s="43">
        <v>2.4</v>
      </c>
      <c r="I99" s="43">
        <v>2.8</v>
      </c>
      <c r="J99" s="43">
        <v>37.299999999999997</v>
      </c>
      <c r="K99" s="44" t="s">
        <v>122</v>
      </c>
      <c r="L99" s="43">
        <v>4.72</v>
      </c>
    </row>
    <row r="100" spans="1:13" ht="15" x14ac:dyDescent="0.25">
      <c r="A100" s="23"/>
      <c r="B100" s="15"/>
      <c r="C100" s="11"/>
      <c r="D100" s="7" t="s">
        <v>30</v>
      </c>
      <c r="E100" s="42" t="s">
        <v>123</v>
      </c>
      <c r="F100" s="43">
        <v>200</v>
      </c>
      <c r="G100" s="43">
        <v>0.5</v>
      </c>
      <c r="H100" s="43">
        <v>0.2</v>
      </c>
      <c r="I100" s="43">
        <v>12</v>
      </c>
      <c r="J100" s="43">
        <v>51.3</v>
      </c>
      <c r="K100" s="44" t="s">
        <v>124</v>
      </c>
      <c r="L100" s="43">
        <v>19.21</v>
      </c>
    </row>
    <row r="101" spans="1:13" ht="15" x14ac:dyDescent="0.25">
      <c r="A101" s="23"/>
      <c r="B101" s="15"/>
      <c r="C101" s="11"/>
      <c r="D101" s="7" t="s">
        <v>31</v>
      </c>
      <c r="E101" s="42" t="s">
        <v>68</v>
      </c>
      <c r="F101" s="43">
        <v>30</v>
      </c>
      <c r="G101" s="43">
        <v>2.2999999999999998</v>
      </c>
      <c r="H101" s="43">
        <v>0.2</v>
      </c>
      <c r="I101" s="43">
        <v>14.8</v>
      </c>
      <c r="J101" s="43">
        <v>70.3</v>
      </c>
      <c r="K101" s="44" t="s">
        <v>48</v>
      </c>
      <c r="L101" s="43">
        <v>2.25</v>
      </c>
    </row>
    <row r="102" spans="1:13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3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3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3" ht="15" x14ac:dyDescent="0.25">
      <c r="A105" s="24"/>
      <c r="B105" s="17"/>
      <c r="C105" s="8"/>
      <c r="D105" s="18" t="s">
        <v>33</v>
      </c>
      <c r="E105" s="9"/>
      <c r="F105" s="19">
        <f>SUM(F95:F104)</f>
        <v>750</v>
      </c>
      <c r="G105" s="19">
        <f t="shared" ref="G105" si="42">SUM(G95:G104)</f>
        <v>45</v>
      </c>
      <c r="H105" s="19">
        <f t="shared" ref="H105" si="43">SUM(H95:H104)</f>
        <v>48.000000000000007</v>
      </c>
      <c r="I105" s="19">
        <f t="shared" ref="I105" si="44">SUM(I95:I104)</f>
        <v>70.7</v>
      </c>
      <c r="J105" s="19">
        <f t="shared" ref="J105:L105" si="45">SUM(J95:J104)</f>
        <v>893.49999999999989</v>
      </c>
      <c r="K105" s="25"/>
      <c r="L105" s="19">
        <f t="shared" si="45"/>
        <v>124.56</v>
      </c>
    </row>
    <row r="106" spans="1:13" ht="15.75" customHeight="1" x14ac:dyDescent="0.2">
      <c r="A106" s="29">
        <f>A86</f>
        <v>1</v>
      </c>
      <c r="B106" s="30">
        <f>B86</f>
        <v>5</v>
      </c>
      <c r="C106" s="60" t="s">
        <v>4</v>
      </c>
      <c r="D106" s="61"/>
      <c r="E106" s="31"/>
      <c r="F106" s="32">
        <f>F94+F105</f>
        <v>1365</v>
      </c>
      <c r="G106" s="32">
        <f t="shared" ref="G106" si="46">G94+G105</f>
        <v>53.2</v>
      </c>
      <c r="H106" s="32">
        <f t="shared" ref="H106" si="47">H94+H105</f>
        <v>62.500000000000007</v>
      </c>
      <c r="I106" s="32">
        <f t="shared" ref="I106" si="48">I94+I105</f>
        <v>169.2</v>
      </c>
      <c r="J106" s="32">
        <f t="shared" ref="J106:L106" si="49">J94+J105</f>
        <v>1449.1999999999998</v>
      </c>
      <c r="K106" s="32"/>
      <c r="L106" s="32">
        <f t="shared" si="49"/>
        <v>201.4</v>
      </c>
    </row>
    <row r="107" spans="1:13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76</v>
      </c>
      <c r="F107" s="40">
        <v>205</v>
      </c>
      <c r="G107" s="40">
        <v>7.4</v>
      </c>
      <c r="H107" s="40">
        <v>10.199999999999999</v>
      </c>
      <c r="I107" s="40">
        <v>34.799999999999997</v>
      </c>
      <c r="J107" s="40">
        <v>261.10000000000002</v>
      </c>
      <c r="K107" s="41" t="s">
        <v>77</v>
      </c>
      <c r="L107" s="40">
        <v>17.34</v>
      </c>
      <c r="M107" s="59"/>
    </row>
    <row r="108" spans="1:13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  <c r="M108" s="59"/>
    </row>
    <row r="109" spans="1:13" ht="15" x14ac:dyDescent="0.2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0.1</v>
      </c>
      <c r="H109" s="43">
        <v>0</v>
      </c>
      <c r="I109" s="43">
        <v>5.2</v>
      </c>
      <c r="J109" s="43">
        <v>21.4</v>
      </c>
      <c r="K109" s="44" t="s">
        <v>62</v>
      </c>
      <c r="L109" s="43">
        <v>2.11</v>
      </c>
    </row>
    <row r="110" spans="1:13" ht="15" x14ac:dyDescent="0.25">
      <c r="A110" s="23"/>
      <c r="B110" s="15"/>
      <c r="C110" s="11"/>
      <c r="D110" s="56" t="s">
        <v>140</v>
      </c>
      <c r="E110" s="42" t="s">
        <v>47</v>
      </c>
      <c r="F110" s="43">
        <v>30</v>
      </c>
      <c r="G110" s="43">
        <v>2</v>
      </c>
      <c r="H110" s="43">
        <v>0.4</v>
      </c>
      <c r="I110" s="43">
        <v>11.9</v>
      </c>
      <c r="J110" s="43">
        <v>58.7</v>
      </c>
      <c r="K110" s="44" t="s">
        <v>48</v>
      </c>
      <c r="L110" s="54">
        <v>2.2999999999999998</v>
      </c>
    </row>
    <row r="111" spans="1:13" ht="15" x14ac:dyDescent="0.25">
      <c r="A111" s="23"/>
      <c r="B111" s="15"/>
      <c r="C111" s="11"/>
      <c r="D111" s="56"/>
      <c r="E111" s="42" t="s">
        <v>59</v>
      </c>
      <c r="F111" s="43">
        <v>60</v>
      </c>
      <c r="G111" s="43">
        <v>2.2000000000000002</v>
      </c>
      <c r="H111" s="43">
        <v>7.6</v>
      </c>
      <c r="I111" s="43">
        <v>26.4</v>
      </c>
      <c r="J111" s="43">
        <v>182.7</v>
      </c>
      <c r="K111" s="44" t="s">
        <v>60</v>
      </c>
      <c r="L111" s="54">
        <v>19.3</v>
      </c>
    </row>
    <row r="112" spans="1:13" ht="15" x14ac:dyDescent="0.25">
      <c r="A112" s="23"/>
      <c r="B112" s="15"/>
      <c r="C112" s="11"/>
      <c r="D112" s="7" t="s">
        <v>24</v>
      </c>
      <c r="E112" s="42" t="s">
        <v>49</v>
      </c>
      <c r="F112" s="43">
        <v>150</v>
      </c>
      <c r="G112" s="43">
        <v>0.6</v>
      </c>
      <c r="H112" s="43">
        <v>0.6</v>
      </c>
      <c r="I112" s="43">
        <v>14.7</v>
      </c>
      <c r="J112" s="43">
        <v>66.599999999999994</v>
      </c>
      <c r="K112" s="44" t="s">
        <v>48</v>
      </c>
      <c r="L112" s="54">
        <v>20.3</v>
      </c>
      <c r="M112" s="59"/>
    </row>
    <row r="113" spans="1:13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3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3" ht="15" x14ac:dyDescent="0.25">
      <c r="A115" s="24"/>
      <c r="B115" s="17"/>
      <c r="C115" s="8"/>
      <c r="D115" s="18" t="s">
        <v>33</v>
      </c>
      <c r="E115" s="9"/>
      <c r="F115" s="19">
        <f>SUM(F107:F114)</f>
        <v>645</v>
      </c>
      <c r="G115" s="19">
        <f t="shared" ref="G115:J115" si="50">SUM(G107:G114)</f>
        <v>12.299999999999999</v>
      </c>
      <c r="H115" s="19">
        <f t="shared" si="50"/>
        <v>18.8</v>
      </c>
      <c r="I115" s="19">
        <f t="shared" si="50"/>
        <v>93</v>
      </c>
      <c r="J115" s="19">
        <f t="shared" si="50"/>
        <v>590.5</v>
      </c>
      <c r="K115" s="25"/>
      <c r="L115" s="19">
        <f t="shared" ref="L115" si="51">SUM(L107:L114)</f>
        <v>61.349999999999994</v>
      </c>
    </row>
    <row r="116" spans="1:13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3" ht="25.5" x14ac:dyDescent="0.25">
      <c r="A117" s="23"/>
      <c r="B117" s="15"/>
      <c r="C117" s="11"/>
      <c r="D117" s="7" t="s">
        <v>27</v>
      </c>
      <c r="E117" s="42" t="s">
        <v>125</v>
      </c>
      <c r="F117" s="43">
        <v>250</v>
      </c>
      <c r="G117" s="43">
        <v>6.5</v>
      </c>
      <c r="H117" s="43">
        <v>3.5</v>
      </c>
      <c r="I117" s="43">
        <v>23.1</v>
      </c>
      <c r="J117" s="43">
        <v>149.5</v>
      </c>
      <c r="K117" s="44" t="s">
        <v>126</v>
      </c>
      <c r="L117" s="43">
        <v>17.27</v>
      </c>
      <c r="M117" s="59"/>
    </row>
    <row r="118" spans="1:13" ht="15" x14ac:dyDescent="0.25">
      <c r="A118" s="23"/>
      <c r="B118" s="15"/>
      <c r="C118" s="11"/>
      <c r="D118" s="7" t="s">
        <v>28</v>
      </c>
      <c r="E118" s="42" t="s">
        <v>88</v>
      </c>
      <c r="F118" s="43">
        <v>90</v>
      </c>
      <c r="G118" s="43">
        <v>16.399999999999999</v>
      </c>
      <c r="H118" s="43">
        <v>15.8</v>
      </c>
      <c r="I118" s="43">
        <v>14.8</v>
      </c>
      <c r="J118" s="43">
        <v>266.8</v>
      </c>
      <c r="K118" s="44" t="s">
        <v>141</v>
      </c>
      <c r="L118" s="43">
        <v>67.92</v>
      </c>
    </row>
    <row r="119" spans="1:13" ht="15" x14ac:dyDescent="0.25">
      <c r="A119" s="23"/>
      <c r="B119" s="15"/>
      <c r="C119" s="11"/>
      <c r="D119" s="7" t="s">
        <v>29</v>
      </c>
      <c r="E119" s="42" t="s">
        <v>109</v>
      </c>
      <c r="F119" s="43">
        <v>150</v>
      </c>
      <c r="G119" s="43">
        <v>8.1999999999999993</v>
      </c>
      <c r="H119" s="43">
        <v>6.3</v>
      </c>
      <c r="I119" s="43">
        <v>35.9</v>
      </c>
      <c r="J119" s="43">
        <v>233.7</v>
      </c>
      <c r="K119" s="44" t="s">
        <v>110</v>
      </c>
      <c r="L119" s="54">
        <v>13</v>
      </c>
    </row>
    <row r="120" spans="1:13" ht="15" x14ac:dyDescent="0.25">
      <c r="A120" s="23"/>
      <c r="B120" s="15"/>
      <c r="C120" s="11"/>
      <c r="D120" s="7"/>
      <c r="E120" s="42" t="s">
        <v>101</v>
      </c>
      <c r="F120" s="43">
        <v>30</v>
      </c>
      <c r="G120" s="43">
        <v>1</v>
      </c>
      <c r="H120" s="43">
        <v>0.7</v>
      </c>
      <c r="I120" s="43">
        <v>2.7</v>
      </c>
      <c r="J120" s="43">
        <v>21.1</v>
      </c>
      <c r="K120" s="44" t="s">
        <v>102</v>
      </c>
      <c r="L120" s="43">
        <v>2.75</v>
      </c>
    </row>
    <row r="121" spans="1:13" ht="15" x14ac:dyDescent="0.25">
      <c r="A121" s="23"/>
      <c r="B121" s="15"/>
      <c r="C121" s="11"/>
      <c r="D121" s="7" t="s">
        <v>30</v>
      </c>
      <c r="E121" s="42" t="s">
        <v>115</v>
      </c>
      <c r="F121" s="43">
        <v>200</v>
      </c>
      <c r="G121" s="43">
        <v>1</v>
      </c>
      <c r="H121" s="43">
        <v>0.1</v>
      </c>
      <c r="I121" s="43">
        <v>15.6</v>
      </c>
      <c r="J121" s="43">
        <v>66.900000000000006</v>
      </c>
      <c r="K121" s="44" t="s">
        <v>116</v>
      </c>
      <c r="L121" s="43">
        <v>8.4499999999999993</v>
      </c>
    </row>
    <row r="122" spans="1:13" ht="15" x14ac:dyDescent="0.25">
      <c r="A122" s="23"/>
      <c r="B122" s="15"/>
      <c r="C122" s="11"/>
      <c r="D122" s="7" t="s">
        <v>31</v>
      </c>
      <c r="E122" s="42" t="s">
        <v>68</v>
      </c>
      <c r="F122" s="43">
        <v>30</v>
      </c>
      <c r="G122" s="43">
        <v>2.2999999999999998</v>
      </c>
      <c r="H122" s="43">
        <v>0.2</v>
      </c>
      <c r="I122" s="43">
        <v>14.8</v>
      </c>
      <c r="J122" s="43">
        <v>70.3</v>
      </c>
      <c r="K122" s="44" t="s">
        <v>48</v>
      </c>
      <c r="L122" s="43">
        <v>2.25</v>
      </c>
    </row>
    <row r="123" spans="1:13" ht="15" x14ac:dyDescent="0.25">
      <c r="A123" s="23"/>
      <c r="B123" s="15"/>
      <c r="C123" s="11"/>
      <c r="D123" s="7" t="s">
        <v>32</v>
      </c>
      <c r="E123" s="42" t="s">
        <v>94</v>
      </c>
      <c r="F123" s="43">
        <v>30</v>
      </c>
      <c r="G123" s="43">
        <v>2</v>
      </c>
      <c r="H123" s="43">
        <v>0.4</v>
      </c>
      <c r="I123" s="43">
        <v>11.9</v>
      </c>
      <c r="J123" s="43">
        <v>58.7</v>
      </c>
      <c r="K123" s="44" t="s">
        <v>48</v>
      </c>
      <c r="L123" s="43">
        <v>2.2999999999999998</v>
      </c>
    </row>
    <row r="124" spans="1:13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3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3" ht="15" x14ac:dyDescent="0.25">
      <c r="A126" s="24"/>
      <c r="B126" s="17"/>
      <c r="C126" s="8"/>
      <c r="D126" s="18" t="s">
        <v>33</v>
      </c>
      <c r="E126" s="9"/>
      <c r="F126" s="19">
        <f>SUM(F116:F125)</f>
        <v>780</v>
      </c>
      <c r="G126" s="19">
        <f t="shared" ref="G126:J126" si="52">SUM(G116:G125)</f>
        <v>37.399999999999991</v>
      </c>
      <c r="H126" s="19">
        <f t="shared" si="52"/>
        <v>27</v>
      </c>
      <c r="I126" s="19">
        <f t="shared" si="52"/>
        <v>118.80000000000001</v>
      </c>
      <c r="J126" s="19">
        <f t="shared" si="52"/>
        <v>867</v>
      </c>
      <c r="K126" s="25"/>
      <c r="L126" s="19">
        <f t="shared" ref="L126" si="53">SUM(L116:L125)</f>
        <v>113.94</v>
      </c>
    </row>
    <row r="127" spans="1:13" ht="15" x14ac:dyDescent="0.2">
      <c r="A127" s="29">
        <f>A107</f>
        <v>2</v>
      </c>
      <c r="B127" s="30">
        <f>B107</f>
        <v>1</v>
      </c>
      <c r="C127" s="60" t="s">
        <v>4</v>
      </c>
      <c r="D127" s="61"/>
      <c r="E127" s="31"/>
      <c r="F127" s="32">
        <f>F115+F126</f>
        <v>1425</v>
      </c>
      <c r="G127" s="32">
        <f t="shared" ref="G127" si="54">G115+G126</f>
        <v>49.699999999999989</v>
      </c>
      <c r="H127" s="32">
        <f t="shared" ref="H127" si="55">H115+H126</f>
        <v>45.8</v>
      </c>
      <c r="I127" s="32">
        <f t="shared" ref="I127" si="56">I115+I126</f>
        <v>211.8</v>
      </c>
      <c r="J127" s="32">
        <f t="shared" ref="J127:L127" si="57">J115+J126</f>
        <v>1457.5</v>
      </c>
      <c r="K127" s="32"/>
      <c r="L127" s="32">
        <f t="shared" si="57"/>
        <v>175.29</v>
      </c>
    </row>
    <row r="128" spans="1:13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39" t="s">
        <v>78</v>
      </c>
      <c r="F128" s="40">
        <v>150</v>
      </c>
      <c r="G128" s="40">
        <v>25.7</v>
      </c>
      <c r="H128" s="40">
        <v>15.6</v>
      </c>
      <c r="I128" s="40">
        <v>24.4</v>
      </c>
      <c r="J128" s="40">
        <v>340.9</v>
      </c>
      <c r="K128" s="41" t="s">
        <v>79</v>
      </c>
      <c r="L128" s="40">
        <v>67.239999999999995</v>
      </c>
      <c r="M128" s="59"/>
    </row>
    <row r="129" spans="1:13" ht="15" x14ac:dyDescent="0.25">
      <c r="A129" s="14"/>
      <c r="B129" s="15"/>
      <c r="C129" s="11"/>
      <c r="D129" s="51"/>
      <c r="E129" s="51"/>
      <c r="F129" s="52"/>
      <c r="G129" s="52"/>
      <c r="H129" s="52"/>
      <c r="I129" s="52"/>
      <c r="J129" s="52"/>
      <c r="K129" s="53"/>
      <c r="L129" s="52"/>
      <c r="M129" s="59"/>
    </row>
    <row r="130" spans="1:13" ht="15" x14ac:dyDescent="0.25">
      <c r="A130" s="14"/>
      <c r="B130" s="15"/>
      <c r="C130" s="11"/>
      <c r="D130" s="7"/>
      <c r="E130" s="42" t="s">
        <v>80</v>
      </c>
      <c r="F130" s="43">
        <v>20</v>
      </c>
      <c r="G130" s="43">
        <v>1.4</v>
      </c>
      <c r="H130" s="43">
        <v>1.7</v>
      </c>
      <c r="I130" s="43">
        <v>11.1</v>
      </c>
      <c r="J130" s="43">
        <v>65.5</v>
      </c>
      <c r="K130" s="44" t="s">
        <v>48</v>
      </c>
      <c r="L130" s="43">
        <v>6.74</v>
      </c>
      <c r="M130" s="59"/>
    </row>
    <row r="131" spans="1:13" ht="15" x14ac:dyDescent="0.25">
      <c r="A131" s="14"/>
      <c r="B131" s="15"/>
      <c r="C131" s="11"/>
      <c r="D131" s="7" t="s">
        <v>22</v>
      </c>
      <c r="E131" s="42" t="s">
        <v>45</v>
      </c>
      <c r="F131" s="43">
        <v>200</v>
      </c>
      <c r="G131" s="43">
        <v>0.2</v>
      </c>
      <c r="H131" s="43">
        <v>0.1</v>
      </c>
      <c r="I131" s="43">
        <v>6.6</v>
      </c>
      <c r="J131" s="43">
        <v>27.9</v>
      </c>
      <c r="K131" s="44" t="s">
        <v>46</v>
      </c>
      <c r="L131" s="43">
        <v>3.46</v>
      </c>
    </row>
    <row r="132" spans="1:13" ht="15" x14ac:dyDescent="0.25">
      <c r="A132" s="14"/>
      <c r="B132" s="15"/>
      <c r="C132" s="11"/>
      <c r="D132" s="7" t="s">
        <v>31</v>
      </c>
      <c r="E132" s="42" t="s">
        <v>68</v>
      </c>
      <c r="F132" s="43">
        <v>30</v>
      </c>
      <c r="G132" s="43">
        <v>2.2999999999999998</v>
      </c>
      <c r="H132" s="43">
        <v>0.2</v>
      </c>
      <c r="I132" s="43">
        <v>14.8</v>
      </c>
      <c r="J132" s="43">
        <v>70.3</v>
      </c>
      <c r="K132" s="44" t="s">
        <v>48</v>
      </c>
      <c r="L132" s="43">
        <v>2.25</v>
      </c>
    </row>
    <row r="133" spans="1:13" ht="15" x14ac:dyDescent="0.25">
      <c r="A133" s="14"/>
      <c r="B133" s="15"/>
      <c r="C133" s="11"/>
      <c r="D133" s="7" t="s">
        <v>24</v>
      </c>
      <c r="E133" s="42" t="s">
        <v>63</v>
      </c>
      <c r="F133" s="43">
        <v>150</v>
      </c>
      <c r="G133" s="43">
        <v>2.2999999999999998</v>
      </c>
      <c r="H133" s="43">
        <v>0.8</v>
      </c>
      <c r="I133" s="43">
        <v>31.5</v>
      </c>
      <c r="J133" s="43">
        <v>141.80000000000001</v>
      </c>
      <c r="K133" s="44" t="s">
        <v>48</v>
      </c>
      <c r="L133" s="54">
        <v>24.75</v>
      </c>
    </row>
    <row r="134" spans="1:13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3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3" ht="15" x14ac:dyDescent="0.25">
      <c r="A136" s="16"/>
      <c r="B136" s="17"/>
      <c r="C136" s="8"/>
      <c r="D136" s="18" t="s">
        <v>33</v>
      </c>
      <c r="E136" s="9"/>
      <c r="F136" s="19">
        <f>SUM(F128:F135)</f>
        <v>550</v>
      </c>
      <c r="G136" s="19">
        <f t="shared" ref="G136:J136" si="58">SUM(G128:G135)</f>
        <v>31.9</v>
      </c>
      <c r="H136" s="19">
        <f t="shared" si="58"/>
        <v>18.400000000000002</v>
      </c>
      <c r="I136" s="19">
        <f t="shared" si="58"/>
        <v>88.4</v>
      </c>
      <c r="J136" s="19">
        <f t="shared" si="58"/>
        <v>646.4</v>
      </c>
      <c r="K136" s="25"/>
      <c r="L136" s="19">
        <f t="shared" ref="L136" si="59">SUM(L128:L135)</f>
        <v>104.43999999999998</v>
      </c>
    </row>
    <row r="137" spans="1:13" ht="15" x14ac:dyDescent="0.25">
      <c r="A137" s="13">
        <f>A128</f>
        <v>2</v>
      </c>
      <c r="B137" s="13">
        <f>B128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3" ht="15" x14ac:dyDescent="0.25">
      <c r="A138" s="14"/>
      <c r="B138" s="15"/>
      <c r="C138" s="11"/>
      <c r="D138" s="7" t="s">
        <v>27</v>
      </c>
      <c r="E138" s="42" t="s">
        <v>86</v>
      </c>
      <c r="F138" s="43">
        <v>250</v>
      </c>
      <c r="G138" s="43">
        <v>2.1</v>
      </c>
      <c r="H138" s="43">
        <v>5.9</v>
      </c>
      <c r="I138" s="43">
        <v>8.9</v>
      </c>
      <c r="J138" s="43">
        <v>97.1</v>
      </c>
      <c r="K138" s="44" t="s">
        <v>87</v>
      </c>
      <c r="L138" s="43">
        <v>22.14</v>
      </c>
      <c r="M138" s="59"/>
    </row>
    <row r="139" spans="1:13" ht="15" x14ac:dyDescent="0.25">
      <c r="A139" s="14"/>
      <c r="B139" s="15"/>
      <c r="C139" s="11"/>
      <c r="D139" s="7" t="s">
        <v>28</v>
      </c>
      <c r="E139" s="42" t="s">
        <v>127</v>
      </c>
      <c r="F139" s="43">
        <v>250</v>
      </c>
      <c r="G139" s="43">
        <v>25.75</v>
      </c>
      <c r="H139" s="43">
        <v>23.5</v>
      </c>
      <c r="I139" s="43">
        <v>21.5</v>
      </c>
      <c r="J139" s="43">
        <v>397.5</v>
      </c>
      <c r="K139" s="44" t="s">
        <v>128</v>
      </c>
      <c r="L139" s="43">
        <v>105.58</v>
      </c>
    </row>
    <row r="140" spans="1:13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3" ht="15" x14ac:dyDescent="0.25">
      <c r="A141" s="14"/>
      <c r="B141" s="15"/>
      <c r="C141" s="11"/>
      <c r="D141" s="7" t="s">
        <v>30</v>
      </c>
      <c r="E141" s="42" t="s">
        <v>92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93</v>
      </c>
      <c r="L141" s="43">
        <v>5.56</v>
      </c>
    </row>
    <row r="142" spans="1:13" ht="15" x14ac:dyDescent="0.25">
      <c r="A142" s="14"/>
      <c r="B142" s="15"/>
      <c r="C142" s="11"/>
      <c r="D142" s="7" t="s">
        <v>31</v>
      </c>
      <c r="E142" s="42" t="s">
        <v>68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48</v>
      </c>
      <c r="L142" s="43">
        <v>2.25</v>
      </c>
    </row>
    <row r="143" spans="1:13" ht="15" x14ac:dyDescent="0.25">
      <c r="A143" s="14"/>
      <c r="B143" s="15"/>
      <c r="C143" s="11"/>
      <c r="D143" s="7" t="s">
        <v>32</v>
      </c>
      <c r="E143" s="42" t="s">
        <v>94</v>
      </c>
      <c r="F143" s="43">
        <v>30</v>
      </c>
      <c r="G143" s="43">
        <v>2</v>
      </c>
      <c r="H143" s="43">
        <v>0.4</v>
      </c>
      <c r="I143" s="43">
        <v>11.9</v>
      </c>
      <c r="J143" s="43">
        <v>58.7</v>
      </c>
      <c r="K143" s="44" t="s">
        <v>48</v>
      </c>
      <c r="L143" s="43">
        <v>2.2999999999999998</v>
      </c>
    </row>
    <row r="144" spans="1:13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3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3" ht="15" x14ac:dyDescent="0.25">
      <c r="A146" s="16"/>
      <c r="B146" s="17"/>
      <c r="C146" s="8"/>
      <c r="D146" s="18" t="s">
        <v>33</v>
      </c>
      <c r="E146" s="9"/>
      <c r="F146" s="19">
        <f>SUM(F137:F145)</f>
        <v>760</v>
      </c>
      <c r="G146" s="19">
        <f t="shared" ref="G146:J146" si="60">SUM(G137:G145)</f>
        <v>32.650000000000006</v>
      </c>
      <c r="H146" s="19">
        <f t="shared" si="60"/>
        <v>29.999999999999996</v>
      </c>
      <c r="I146" s="19">
        <f t="shared" si="60"/>
        <v>76.900000000000006</v>
      </c>
      <c r="J146" s="19">
        <f t="shared" si="60"/>
        <v>704.6</v>
      </c>
      <c r="K146" s="25"/>
      <c r="L146" s="19">
        <f t="shared" ref="L146" si="61">SUM(L137:L145)</f>
        <v>137.83000000000001</v>
      </c>
    </row>
    <row r="147" spans="1:13" ht="15" x14ac:dyDescent="0.2">
      <c r="A147" s="33">
        <f>A128</f>
        <v>2</v>
      </c>
      <c r="B147" s="33">
        <f>B128</f>
        <v>2</v>
      </c>
      <c r="C147" s="60" t="s">
        <v>4</v>
      </c>
      <c r="D147" s="61"/>
      <c r="E147" s="31"/>
      <c r="F147" s="32">
        <f>F136+F146</f>
        <v>1310</v>
      </c>
      <c r="G147" s="32">
        <f t="shared" ref="G147" si="62">G136+G146</f>
        <v>64.550000000000011</v>
      </c>
      <c r="H147" s="32">
        <f t="shared" ref="H147" si="63">H136+H146</f>
        <v>48.4</v>
      </c>
      <c r="I147" s="32">
        <f t="shared" ref="I147" si="64">I136+I146</f>
        <v>165.3</v>
      </c>
      <c r="J147" s="32">
        <f t="shared" ref="J147:L147" si="65">J136+J146</f>
        <v>1351</v>
      </c>
      <c r="K147" s="32"/>
      <c r="L147" s="32">
        <f t="shared" si="65"/>
        <v>242.26999999999998</v>
      </c>
    </row>
    <row r="148" spans="1:13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81</v>
      </c>
      <c r="F148" s="40">
        <v>205</v>
      </c>
      <c r="G148" s="40">
        <v>8.5</v>
      </c>
      <c r="H148" s="40">
        <v>11</v>
      </c>
      <c r="I148" s="40">
        <v>38.5</v>
      </c>
      <c r="J148" s="40">
        <v>287.3</v>
      </c>
      <c r="K148" s="41" t="s">
        <v>82</v>
      </c>
      <c r="L148" s="57">
        <v>25.04</v>
      </c>
    </row>
    <row r="149" spans="1:13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58"/>
    </row>
    <row r="150" spans="1:13" ht="15" x14ac:dyDescent="0.25">
      <c r="A150" s="23"/>
      <c r="B150" s="15"/>
      <c r="C150" s="11"/>
      <c r="D150" s="7" t="s">
        <v>22</v>
      </c>
      <c r="E150" s="42" t="s">
        <v>54</v>
      </c>
      <c r="F150" s="43">
        <v>200</v>
      </c>
      <c r="G150" s="43">
        <v>4.7</v>
      </c>
      <c r="H150" s="43">
        <v>4.3</v>
      </c>
      <c r="I150" s="43">
        <v>12.4</v>
      </c>
      <c r="J150" s="43">
        <v>107.2</v>
      </c>
      <c r="K150" s="44" t="s">
        <v>55</v>
      </c>
      <c r="L150" s="58">
        <v>18.66</v>
      </c>
    </row>
    <row r="151" spans="1:13" ht="15.75" customHeight="1" x14ac:dyDescent="0.25">
      <c r="A151" s="23"/>
      <c r="B151" s="15"/>
      <c r="C151" s="11"/>
      <c r="D151" s="7" t="s">
        <v>140</v>
      </c>
      <c r="E151" s="42" t="s">
        <v>50</v>
      </c>
      <c r="F151" s="43">
        <v>50</v>
      </c>
      <c r="G151" s="43">
        <v>6.6</v>
      </c>
      <c r="H151" s="43">
        <v>6.3</v>
      </c>
      <c r="I151" s="43">
        <v>11.9</v>
      </c>
      <c r="J151" s="43">
        <v>130.30000000000001</v>
      </c>
      <c r="K151" s="44" t="s">
        <v>51</v>
      </c>
      <c r="L151" s="58">
        <v>17.07</v>
      </c>
    </row>
    <row r="152" spans="1:13" ht="15" x14ac:dyDescent="0.25">
      <c r="A152" s="23"/>
      <c r="B152" s="15"/>
      <c r="C152" s="11"/>
      <c r="D152" s="7" t="s">
        <v>24</v>
      </c>
      <c r="E152" s="42" t="s">
        <v>56</v>
      </c>
      <c r="F152" s="43">
        <v>190</v>
      </c>
      <c r="G152" s="43">
        <v>1.7</v>
      </c>
      <c r="H152" s="43">
        <v>0.4</v>
      </c>
      <c r="I152" s="43">
        <v>15.4</v>
      </c>
      <c r="J152" s="43">
        <v>71.8</v>
      </c>
      <c r="K152" s="44" t="s">
        <v>48</v>
      </c>
      <c r="L152" s="58">
        <v>41.8</v>
      </c>
    </row>
    <row r="153" spans="1:13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3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3" ht="15" x14ac:dyDescent="0.25">
      <c r="A155" s="24"/>
      <c r="B155" s="17"/>
      <c r="C155" s="8"/>
      <c r="D155" s="18" t="s">
        <v>33</v>
      </c>
      <c r="E155" s="9"/>
      <c r="F155" s="19">
        <f>SUM(F148:F154)</f>
        <v>645</v>
      </c>
      <c r="G155" s="19">
        <f t="shared" ref="G155:J155" si="66">SUM(G148:G154)</f>
        <v>21.499999999999996</v>
      </c>
      <c r="H155" s="19">
        <f t="shared" si="66"/>
        <v>22</v>
      </c>
      <c r="I155" s="19">
        <f t="shared" si="66"/>
        <v>78.2</v>
      </c>
      <c r="J155" s="19">
        <f t="shared" si="66"/>
        <v>596.59999999999991</v>
      </c>
      <c r="K155" s="25"/>
      <c r="L155" s="19">
        <f t="shared" ref="L155" si="67">SUM(L148:L154)</f>
        <v>102.57</v>
      </c>
    </row>
    <row r="156" spans="1:13" ht="15" x14ac:dyDescent="0.25">
      <c r="A156" s="26">
        <f>A148</f>
        <v>2</v>
      </c>
      <c r="B156" s="13">
        <f>B148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3" ht="16.149999999999999" customHeight="1" x14ac:dyDescent="0.25">
      <c r="A157" s="23"/>
      <c r="B157" s="15"/>
      <c r="C157" s="11"/>
      <c r="D157" s="7" t="s">
        <v>27</v>
      </c>
      <c r="E157" s="42" t="s">
        <v>95</v>
      </c>
      <c r="F157" s="43">
        <v>250</v>
      </c>
      <c r="G157" s="43">
        <v>5.9</v>
      </c>
      <c r="H157" s="43">
        <v>7.1</v>
      </c>
      <c r="I157" s="43">
        <v>12.7</v>
      </c>
      <c r="J157" s="43">
        <v>137.9</v>
      </c>
      <c r="K157" s="44" t="s">
        <v>96</v>
      </c>
      <c r="L157" s="43">
        <v>24.55</v>
      </c>
    </row>
    <row r="158" spans="1:13" ht="15" x14ac:dyDescent="0.25">
      <c r="A158" s="23"/>
      <c r="B158" s="15"/>
      <c r="C158" s="11"/>
      <c r="D158" s="7" t="s">
        <v>28</v>
      </c>
      <c r="E158" s="42" t="s">
        <v>129</v>
      </c>
      <c r="F158" s="43">
        <v>250</v>
      </c>
      <c r="G158" s="43">
        <v>19.3</v>
      </c>
      <c r="H158" s="43">
        <v>19.3</v>
      </c>
      <c r="I158" s="43">
        <v>48.25</v>
      </c>
      <c r="J158" s="43">
        <v>443</v>
      </c>
      <c r="K158" s="44" t="s">
        <v>130</v>
      </c>
      <c r="L158" s="43">
        <v>62.3</v>
      </c>
      <c r="M158" s="59"/>
    </row>
    <row r="159" spans="1:13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3" ht="15" x14ac:dyDescent="0.25">
      <c r="A160" s="23"/>
      <c r="B160" s="15"/>
      <c r="C160" s="11"/>
      <c r="D160" s="7" t="s">
        <v>30</v>
      </c>
      <c r="E160" s="42" t="s">
        <v>111</v>
      </c>
      <c r="F160" s="43">
        <v>200</v>
      </c>
      <c r="G160" s="43">
        <v>0.6</v>
      </c>
      <c r="H160" s="43">
        <v>0.2</v>
      </c>
      <c r="I160" s="43">
        <v>15.1</v>
      </c>
      <c r="J160" s="43">
        <v>65.400000000000006</v>
      </c>
      <c r="K160" s="44" t="s">
        <v>112</v>
      </c>
      <c r="L160" s="43">
        <v>7.7</v>
      </c>
    </row>
    <row r="161" spans="1:12" ht="15" x14ac:dyDescent="0.25">
      <c r="A161" s="23"/>
      <c r="B161" s="15"/>
      <c r="C161" s="11"/>
      <c r="D161" s="7" t="s">
        <v>31</v>
      </c>
      <c r="E161" s="42" t="s">
        <v>68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48</v>
      </c>
      <c r="L161" s="43">
        <v>2.25</v>
      </c>
    </row>
    <row r="162" spans="1:12" ht="15" x14ac:dyDescent="0.25">
      <c r="A162" s="23"/>
      <c r="B162" s="15"/>
      <c r="C162" s="11"/>
      <c r="D162" s="7" t="s">
        <v>32</v>
      </c>
      <c r="E162" s="42" t="s">
        <v>94</v>
      </c>
      <c r="F162" s="43">
        <v>30</v>
      </c>
      <c r="G162" s="43">
        <v>2</v>
      </c>
      <c r="H162" s="43">
        <v>0.4</v>
      </c>
      <c r="I162" s="43">
        <v>11.9</v>
      </c>
      <c r="J162" s="43">
        <v>58.7</v>
      </c>
      <c r="K162" s="44" t="s">
        <v>48</v>
      </c>
      <c r="L162" s="43">
        <v>2.2999999999999998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760</v>
      </c>
      <c r="G165" s="19">
        <f t="shared" ref="G165:J165" si="68">SUM(G156:G164)</f>
        <v>30.100000000000005</v>
      </c>
      <c r="H165" s="19">
        <f t="shared" si="68"/>
        <v>27.199999999999996</v>
      </c>
      <c r="I165" s="19">
        <f t="shared" si="68"/>
        <v>102.75</v>
      </c>
      <c r="J165" s="19">
        <f t="shared" si="68"/>
        <v>775.3</v>
      </c>
      <c r="K165" s="25"/>
      <c r="L165" s="19">
        <f t="shared" ref="L165" si="69">SUM(L156:L164)</f>
        <v>99.1</v>
      </c>
    </row>
    <row r="166" spans="1:12" ht="15" x14ac:dyDescent="0.2">
      <c r="A166" s="29">
        <f>A148</f>
        <v>2</v>
      </c>
      <c r="B166" s="30">
        <f>B148</f>
        <v>3</v>
      </c>
      <c r="C166" s="60" t="s">
        <v>4</v>
      </c>
      <c r="D166" s="61"/>
      <c r="E166" s="31"/>
      <c r="F166" s="32">
        <f>F155+F165</f>
        <v>1405</v>
      </c>
      <c r="G166" s="32">
        <f t="shared" ref="G166" si="70">G155+G165</f>
        <v>51.6</v>
      </c>
      <c r="H166" s="32">
        <f t="shared" ref="H166" si="71">H155+H165</f>
        <v>49.199999999999996</v>
      </c>
      <c r="I166" s="32">
        <f t="shared" ref="I166" si="72">I155+I165</f>
        <v>180.95</v>
      </c>
      <c r="J166" s="32">
        <f t="shared" ref="J166:L166" si="73">J155+J165</f>
        <v>1371.8999999999999</v>
      </c>
      <c r="K166" s="32"/>
      <c r="L166" s="32">
        <f t="shared" si="73"/>
        <v>201.67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71</v>
      </c>
      <c r="F167" s="40">
        <v>205</v>
      </c>
      <c r="G167" s="40">
        <v>5.4</v>
      </c>
      <c r="H167" s="40">
        <v>6.3</v>
      </c>
      <c r="I167" s="40">
        <v>29.3</v>
      </c>
      <c r="J167" s="40">
        <v>195.4</v>
      </c>
      <c r="K167" s="41" t="s">
        <v>72</v>
      </c>
      <c r="L167" s="40">
        <v>17.28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7.45" customHeight="1" x14ac:dyDescent="0.25">
      <c r="A169" s="23"/>
      <c r="B169" s="15"/>
      <c r="C169" s="11"/>
      <c r="D169" s="7" t="s">
        <v>22</v>
      </c>
      <c r="E169" s="42" t="s">
        <v>139</v>
      </c>
      <c r="F169" s="43">
        <v>200</v>
      </c>
      <c r="G169" s="43">
        <v>0</v>
      </c>
      <c r="H169" s="43">
        <v>0</v>
      </c>
      <c r="I169" s="43">
        <v>27.3</v>
      </c>
      <c r="J169" s="43">
        <v>109.3</v>
      </c>
      <c r="K169" s="44" t="s">
        <v>75</v>
      </c>
      <c r="L169" s="43">
        <v>5.76</v>
      </c>
    </row>
    <row r="170" spans="1:12" ht="15" x14ac:dyDescent="0.25">
      <c r="A170" s="23"/>
      <c r="B170" s="15"/>
      <c r="C170" s="11"/>
      <c r="D170" s="7" t="s">
        <v>140</v>
      </c>
      <c r="E170" s="42" t="s">
        <v>59</v>
      </c>
      <c r="F170" s="43">
        <v>60</v>
      </c>
      <c r="G170" s="43">
        <v>2.2000000000000002</v>
      </c>
      <c r="H170" s="43">
        <v>7.6</v>
      </c>
      <c r="I170" s="43">
        <v>26.4</v>
      </c>
      <c r="J170" s="43">
        <v>182.7</v>
      </c>
      <c r="K170" s="44" t="s">
        <v>60</v>
      </c>
      <c r="L170" s="43">
        <v>19.3</v>
      </c>
    </row>
    <row r="171" spans="1:12" ht="15" x14ac:dyDescent="0.25">
      <c r="A171" s="23"/>
      <c r="B171" s="15"/>
      <c r="C171" s="11"/>
      <c r="D171" s="7" t="s">
        <v>24</v>
      </c>
      <c r="E171" s="42" t="s">
        <v>49</v>
      </c>
      <c r="F171" s="43">
        <v>150</v>
      </c>
      <c r="G171" s="43">
        <v>0.6</v>
      </c>
      <c r="H171" s="43">
        <v>0.6</v>
      </c>
      <c r="I171" s="43">
        <v>14.7</v>
      </c>
      <c r="J171" s="43">
        <v>66.599999999999994</v>
      </c>
      <c r="K171" s="44" t="s">
        <v>48</v>
      </c>
      <c r="L171" s="54">
        <v>20.3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SUM(F167:F173)</f>
        <v>615</v>
      </c>
      <c r="G174" s="19">
        <f t="shared" ref="G174:J174" si="74">SUM(G167:G173)</f>
        <v>8.2000000000000011</v>
      </c>
      <c r="H174" s="19">
        <f t="shared" si="74"/>
        <v>14.499999999999998</v>
      </c>
      <c r="I174" s="19">
        <f t="shared" si="74"/>
        <v>97.7</v>
      </c>
      <c r="J174" s="19">
        <f t="shared" si="74"/>
        <v>554</v>
      </c>
      <c r="K174" s="25"/>
      <c r="L174" s="19">
        <f t="shared" ref="L174" si="75">SUM(L167:L173)</f>
        <v>62.64</v>
      </c>
    </row>
    <row r="175" spans="1:12" ht="15" x14ac:dyDescent="0.25">
      <c r="A175" s="26">
        <f>A167</f>
        <v>2</v>
      </c>
      <c r="B175" s="13">
        <f>B167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 t="s">
        <v>131</v>
      </c>
      <c r="F176" s="43">
        <v>250</v>
      </c>
      <c r="G176" s="43">
        <v>5.7</v>
      </c>
      <c r="H176" s="43">
        <v>7.1</v>
      </c>
      <c r="I176" s="43">
        <v>14.5</v>
      </c>
      <c r="J176" s="43">
        <v>145.1</v>
      </c>
      <c r="K176" s="44" t="s">
        <v>132</v>
      </c>
      <c r="L176" s="43">
        <v>25.4</v>
      </c>
    </row>
    <row r="177" spans="1:12" ht="15" x14ac:dyDescent="0.25">
      <c r="A177" s="23"/>
      <c r="B177" s="15"/>
      <c r="C177" s="11"/>
      <c r="D177" s="7" t="s">
        <v>28</v>
      </c>
      <c r="E177" s="42" t="s">
        <v>119</v>
      </c>
      <c r="F177" s="43">
        <v>90</v>
      </c>
      <c r="G177" s="43">
        <v>31.6</v>
      </c>
      <c r="H177" s="43">
        <v>32.5</v>
      </c>
      <c r="I177" s="43">
        <v>7.8</v>
      </c>
      <c r="J177" s="43">
        <v>449.5</v>
      </c>
      <c r="K177" s="44" t="s">
        <v>120</v>
      </c>
      <c r="L177" s="52">
        <v>49.26</v>
      </c>
    </row>
    <row r="178" spans="1:12" ht="15" x14ac:dyDescent="0.25">
      <c r="A178" s="23"/>
      <c r="B178" s="15"/>
      <c r="C178" s="11"/>
      <c r="D178" s="7" t="s">
        <v>29</v>
      </c>
      <c r="E178" s="42" t="s">
        <v>99</v>
      </c>
      <c r="F178" s="43">
        <v>175</v>
      </c>
      <c r="G178" s="43">
        <v>3.6</v>
      </c>
      <c r="H178" s="43">
        <v>6.4</v>
      </c>
      <c r="I178" s="43">
        <v>23.1</v>
      </c>
      <c r="J178" s="43">
        <v>164</v>
      </c>
      <c r="K178" s="44" t="s">
        <v>100</v>
      </c>
      <c r="L178" s="43">
        <v>30.37</v>
      </c>
    </row>
    <row r="179" spans="1:12" ht="15" x14ac:dyDescent="0.25">
      <c r="A179" s="23"/>
      <c r="B179" s="15"/>
      <c r="C179" s="11"/>
      <c r="D179" s="7" t="s">
        <v>30</v>
      </c>
      <c r="E179" s="42" t="s">
        <v>123</v>
      </c>
      <c r="F179" s="43">
        <v>200</v>
      </c>
      <c r="G179" s="43">
        <v>0.5</v>
      </c>
      <c r="H179" s="43">
        <v>0.2</v>
      </c>
      <c r="I179" s="43">
        <v>12</v>
      </c>
      <c r="J179" s="43">
        <v>51.3</v>
      </c>
      <c r="K179" s="44" t="s">
        <v>124</v>
      </c>
      <c r="L179" s="43">
        <v>19.21</v>
      </c>
    </row>
    <row r="180" spans="1:12" ht="15" x14ac:dyDescent="0.25">
      <c r="A180" s="23"/>
      <c r="B180" s="15"/>
      <c r="C180" s="11"/>
      <c r="D180" s="7" t="s">
        <v>31</v>
      </c>
      <c r="E180" s="42" t="s">
        <v>68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48</v>
      </c>
      <c r="L180" s="43">
        <v>2.25</v>
      </c>
    </row>
    <row r="181" spans="1:12" ht="15" x14ac:dyDescent="0.25">
      <c r="A181" s="23"/>
      <c r="B181" s="15"/>
      <c r="C181" s="11"/>
      <c r="D181" s="7" t="s">
        <v>32</v>
      </c>
      <c r="E181" s="42" t="s">
        <v>94</v>
      </c>
      <c r="F181" s="43">
        <v>30</v>
      </c>
      <c r="G181" s="43">
        <v>2</v>
      </c>
      <c r="H181" s="43">
        <v>0.4</v>
      </c>
      <c r="I181" s="43">
        <v>11.9</v>
      </c>
      <c r="J181" s="43">
        <v>58.7</v>
      </c>
      <c r="K181" s="44" t="s">
        <v>48</v>
      </c>
      <c r="L181" s="43">
        <v>2.2999999999999998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SUM(F176:F183)</f>
        <v>775</v>
      </c>
      <c r="G184" s="19">
        <f>SUM(G175:G183)</f>
        <v>45.7</v>
      </c>
      <c r="H184" s="19">
        <f>SUM(H175:H183)</f>
        <v>46.800000000000004</v>
      </c>
      <c r="I184" s="19">
        <f>SUM(I175:I183)</f>
        <v>84.100000000000009</v>
      </c>
      <c r="J184" s="19">
        <f>SUM(J175:J183)</f>
        <v>938.9</v>
      </c>
      <c r="K184" s="25"/>
      <c r="L184" s="19">
        <f>SUM(L175:L183)</f>
        <v>128.79000000000002</v>
      </c>
    </row>
    <row r="185" spans="1:12" ht="15" x14ac:dyDescent="0.2">
      <c r="A185" s="29">
        <f>A167</f>
        <v>2</v>
      </c>
      <c r="B185" s="30">
        <f>B167</f>
        <v>4</v>
      </c>
      <c r="C185" s="60" t="s">
        <v>4</v>
      </c>
      <c r="D185" s="61"/>
      <c r="E185" s="31"/>
      <c r="F185" s="32">
        <f>F174+F184</f>
        <v>1390</v>
      </c>
      <c r="G185" s="32">
        <f>G174+G184</f>
        <v>53.900000000000006</v>
      </c>
      <c r="H185" s="32">
        <f>H174+H184</f>
        <v>61.300000000000004</v>
      </c>
      <c r="I185" s="32">
        <f>I174+I184</f>
        <v>181.8</v>
      </c>
      <c r="J185" s="32">
        <f>J174+J184</f>
        <v>1492.9</v>
      </c>
      <c r="K185" s="32"/>
      <c r="L185" s="32">
        <f>L174+L184</f>
        <v>191.43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64</v>
      </c>
      <c r="F186" s="40">
        <v>205</v>
      </c>
      <c r="G186" s="40">
        <v>5.0999999999999996</v>
      </c>
      <c r="H186" s="40">
        <v>6.7</v>
      </c>
      <c r="I186" s="40">
        <v>24.5</v>
      </c>
      <c r="J186" s="40">
        <v>178.6</v>
      </c>
      <c r="K186" s="41" t="s">
        <v>65</v>
      </c>
      <c r="L186" s="40">
        <v>18.260000000000002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61</v>
      </c>
      <c r="F188" s="43">
        <v>200</v>
      </c>
      <c r="G188" s="43">
        <v>0.2</v>
      </c>
      <c r="H188" s="43">
        <v>0</v>
      </c>
      <c r="I188" s="43">
        <v>6.4</v>
      </c>
      <c r="J188" s="43">
        <v>26.8</v>
      </c>
      <c r="K188" s="44" t="s">
        <v>62</v>
      </c>
      <c r="L188" s="43">
        <v>2.11</v>
      </c>
    </row>
    <row r="189" spans="1:12" ht="15" x14ac:dyDescent="0.25">
      <c r="A189" s="23"/>
      <c r="B189" s="15"/>
      <c r="C189" s="11"/>
      <c r="D189" s="7" t="s">
        <v>31</v>
      </c>
      <c r="E189" s="42" t="s">
        <v>68</v>
      </c>
      <c r="F189" s="43">
        <v>30</v>
      </c>
      <c r="G189" s="43">
        <v>2.2999999999999998</v>
      </c>
      <c r="H189" s="43">
        <v>0.2</v>
      </c>
      <c r="I189" s="43">
        <v>14.8</v>
      </c>
      <c r="J189" s="43">
        <v>70.3</v>
      </c>
      <c r="K189" s="44" t="s">
        <v>48</v>
      </c>
      <c r="L189" s="43">
        <v>2.25</v>
      </c>
    </row>
    <row r="190" spans="1:12" ht="15" x14ac:dyDescent="0.25">
      <c r="A190" s="23"/>
      <c r="B190" s="15"/>
      <c r="C190" s="11"/>
      <c r="D190" s="7"/>
      <c r="E190" s="42" t="s">
        <v>83</v>
      </c>
      <c r="F190" s="43">
        <v>50</v>
      </c>
      <c r="G190" s="43">
        <v>2.1</v>
      </c>
      <c r="H190" s="43">
        <v>14.9</v>
      </c>
      <c r="I190" s="43">
        <v>12.1</v>
      </c>
      <c r="J190" s="43">
        <v>190.9</v>
      </c>
      <c r="K190" s="44" t="s">
        <v>84</v>
      </c>
      <c r="L190" s="43">
        <v>29.54</v>
      </c>
    </row>
    <row r="191" spans="1:12" ht="15" x14ac:dyDescent="0.25">
      <c r="A191" s="23"/>
      <c r="B191" s="15"/>
      <c r="C191" s="11"/>
      <c r="D191" s="7" t="s">
        <v>24</v>
      </c>
      <c r="E191" s="42" t="s">
        <v>85</v>
      </c>
      <c r="F191" s="43">
        <v>150</v>
      </c>
      <c r="G191" s="43">
        <v>0.6</v>
      </c>
      <c r="H191" s="43">
        <v>0.5</v>
      </c>
      <c r="I191" s="43">
        <v>14.8</v>
      </c>
      <c r="J191" s="43">
        <v>70.3</v>
      </c>
      <c r="K191" s="44" t="s">
        <v>48</v>
      </c>
      <c r="L191" s="54">
        <v>34.5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SUM(F186:F193)</f>
        <v>635</v>
      </c>
      <c r="G194" s="19">
        <f t="shared" ref="G194:J194" si="76">SUM(G186:G193)</f>
        <v>10.299999999999999</v>
      </c>
      <c r="H194" s="19">
        <f t="shared" si="76"/>
        <v>22.3</v>
      </c>
      <c r="I194" s="19">
        <f t="shared" si="76"/>
        <v>72.600000000000009</v>
      </c>
      <c r="J194" s="19">
        <f t="shared" si="76"/>
        <v>536.9</v>
      </c>
      <c r="K194" s="25"/>
      <c r="L194" s="19">
        <f t="shared" ref="L194" si="77">SUM(L186:L193)</f>
        <v>86.66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 t="s">
        <v>133</v>
      </c>
      <c r="F196" s="43">
        <v>250</v>
      </c>
      <c r="G196" s="43">
        <v>2.8</v>
      </c>
      <c r="H196" s="43">
        <v>2.8</v>
      </c>
      <c r="I196" s="43">
        <v>15.1</v>
      </c>
      <c r="J196" s="43">
        <v>96.7</v>
      </c>
      <c r="K196" s="44" t="s">
        <v>134</v>
      </c>
      <c r="L196" s="43">
        <v>28.88</v>
      </c>
    </row>
    <row r="197" spans="1:12" ht="15" x14ac:dyDescent="0.25">
      <c r="A197" s="23"/>
      <c r="B197" s="15"/>
      <c r="C197" s="11"/>
      <c r="D197" s="7" t="s">
        <v>28</v>
      </c>
      <c r="E197" s="42" t="s">
        <v>135</v>
      </c>
      <c r="F197" s="43">
        <v>100</v>
      </c>
      <c r="G197" s="43">
        <v>24.7</v>
      </c>
      <c r="H197" s="43">
        <v>27.7</v>
      </c>
      <c r="I197" s="43">
        <v>0.5</v>
      </c>
      <c r="J197" s="43">
        <v>350</v>
      </c>
      <c r="K197" s="44" t="s">
        <v>136</v>
      </c>
      <c r="L197" s="43">
        <v>53.72</v>
      </c>
    </row>
    <row r="198" spans="1:12" ht="15" x14ac:dyDescent="0.25">
      <c r="A198" s="23"/>
      <c r="B198" s="15"/>
      <c r="C198" s="11"/>
      <c r="D198" s="7" t="s">
        <v>29</v>
      </c>
      <c r="E198" s="42" t="s">
        <v>137</v>
      </c>
      <c r="F198" s="43">
        <v>150</v>
      </c>
      <c r="G198" s="43">
        <v>5.3</v>
      </c>
      <c r="H198" s="43">
        <v>4.9000000000000004</v>
      </c>
      <c r="I198" s="43">
        <v>32.799999999999997</v>
      </c>
      <c r="J198" s="43">
        <v>196.8</v>
      </c>
      <c r="K198" s="44" t="s">
        <v>138</v>
      </c>
      <c r="L198" s="43">
        <v>12.04</v>
      </c>
    </row>
    <row r="199" spans="1:12" ht="15" x14ac:dyDescent="0.25">
      <c r="A199" s="23"/>
      <c r="B199" s="15"/>
      <c r="C199" s="11"/>
      <c r="D199" s="7"/>
      <c r="E199" s="42" t="s">
        <v>121</v>
      </c>
      <c r="F199" s="43">
        <v>30</v>
      </c>
      <c r="G199" s="43">
        <v>1.1000000000000001</v>
      </c>
      <c r="H199" s="43">
        <v>2.4</v>
      </c>
      <c r="I199" s="43">
        <v>2.8</v>
      </c>
      <c r="J199" s="43">
        <v>37.299999999999997</v>
      </c>
      <c r="K199" s="44" t="s">
        <v>122</v>
      </c>
      <c r="L199" s="43">
        <v>4.72</v>
      </c>
    </row>
    <row r="200" spans="1:12" ht="15" x14ac:dyDescent="0.25">
      <c r="A200" s="23"/>
      <c r="B200" s="15"/>
      <c r="C200" s="11"/>
      <c r="D200" s="7" t="s">
        <v>30</v>
      </c>
      <c r="E200" s="42" t="s">
        <v>103</v>
      </c>
      <c r="F200" s="43">
        <v>200</v>
      </c>
      <c r="G200" s="43">
        <v>0.2</v>
      </c>
      <c r="H200" s="43">
        <v>0.2</v>
      </c>
      <c r="I200" s="43">
        <v>11</v>
      </c>
      <c r="J200" s="43">
        <v>46.7</v>
      </c>
      <c r="K200" s="44" t="s">
        <v>104</v>
      </c>
      <c r="L200" s="43">
        <v>10.68</v>
      </c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94</v>
      </c>
      <c r="F202" s="43">
        <v>30</v>
      </c>
      <c r="G202" s="43">
        <v>2</v>
      </c>
      <c r="H202" s="43">
        <v>0.4</v>
      </c>
      <c r="I202" s="43">
        <v>11.9</v>
      </c>
      <c r="J202" s="43">
        <v>58.7</v>
      </c>
      <c r="K202" s="44" t="s">
        <v>48</v>
      </c>
      <c r="L202" s="43">
        <v>2.25</v>
      </c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SUM(F195:F204)</f>
        <v>760</v>
      </c>
      <c r="G205" s="19">
        <f t="shared" ref="G205:J205" si="78">SUM(G195:G204)</f>
        <v>36.1</v>
      </c>
      <c r="H205" s="19">
        <f t="shared" si="78"/>
        <v>38.4</v>
      </c>
      <c r="I205" s="19">
        <f t="shared" si="78"/>
        <v>74.099999999999994</v>
      </c>
      <c r="J205" s="19">
        <f t="shared" si="78"/>
        <v>786.2</v>
      </c>
      <c r="K205" s="25"/>
      <c r="L205" s="19">
        <f t="shared" ref="L205" si="79">SUM(L195:L204)</f>
        <v>112.28999999999999</v>
      </c>
    </row>
    <row r="206" spans="1:12" ht="15" x14ac:dyDescent="0.2">
      <c r="A206" s="29">
        <f>A186</f>
        <v>2</v>
      </c>
      <c r="B206" s="30">
        <f>B186</f>
        <v>5</v>
      </c>
      <c r="C206" s="60" t="s">
        <v>4</v>
      </c>
      <c r="D206" s="61"/>
      <c r="E206" s="31"/>
      <c r="F206" s="32">
        <f>F194+F205</f>
        <v>1395</v>
      </c>
      <c r="G206" s="32">
        <f t="shared" ref="G206" si="80">G194+G205</f>
        <v>46.4</v>
      </c>
      <c r="H206" s="32">
        <f t="shared" ref="H206" si="81">H194+H205</f>
        <v>60.7</v>
      </c>
      <c r="I206" s="32">
        <f t="shared" ref="I206" si="82">I194+I205</f>
        <v>146.69999999999999</v>
      </c>
      <c r="J206" s="32">
        <f t="shared" ref="J206:L206" si="83">J194+J205</f>
        <v>1323.1</v>
      </c>
      <c r="K206" s="32"/>
      <c r="L206" s="32">
        <f t="shared" si="83"/>
        <v>198.95</v>
      </c>
    </row>
    <row r="207" spans="1:12" x14ac:dyDescent="0.2">
      <c r="A207" s="27"/>
      <c r="B207" s="28"/>
      <c r="C207" s="62" t="s">
        <v>5</v>
      </c>
      <c r="D207" s="62"/>
      <c r="E207" s="62"/>
      <c r="F207" s="34">
        <f>(F26+F46+F65+F85+F106+F127+F147+F166+F185+F206)/(IF(F26=0,0,1)+IF(F46=0,0,1)+IF(F65=0,0,1)+IF(F85=0,0,1)+IF(F106=0,0,1)+IF(F127=0,0,1)+IF(F147=0,0,1)+IF(F166=0,0,1)+IF(F185=0,0,1)+IF(F206=0,0,1))</f>
        <v>1388.5</v>
      </c>
      <c r="G207" s="34">
        <f>(G26+G46+G65+G85+G106+G127+G147+G166+G185+G206)/(IF(G26=0,0,1)+IF(G46=0,0,1)+IF(G65=0,0,1)+IF(G85=0,0,1)+IF(G106=0,0,1)+IF(G127=0,0,1)+IF(G147=0,0,1)+IF(G166=0,0,1)+IF(G185=0,0,1)+IF(G206=0,0,1))</f>
        <v>51.642999999999994</v>
      </c>
      <c r="H207" s="34">
        <f>(H26+H46+H65+H85+H106+H127+H147+H166+H185+H206)/(IF(H26=0,0,1)+IF(H46=0,0,1)+IF(H65=0,0,1)+IF(H85=0,0,1)+IF(H106=0,0,1)+IF(H127=0,0,1)+IF(H147=0,0,1)+IF(H166=0,0,1)+IF(H185=0,0,1)+IF(H206=0,0,1))</f>
        <v>52.161999999999999</v>
      </c>
      <c r="I207" s="34">
        <f>(I26+I46+I65+I85+I106+I127+I147+I166+I185+I206)/(IF(I26=0,0,1)+IF(I46=0,0,1)+IF(I65=0,0,1)+IF(I85=0,0,1)+IF(I106=0,0,1)+IF(I127=0,0,1)+IF(I147=0,0,1)+IF(I166=0,0,1)+IF(I185=0,0,1)+IF(I206=0,0,1))</f>
        <v>172.685</v>
      </c>
      <c r="J207" s="34">
        <f>(J26+J46+J65+J85+J106+J127+J147+J166+J185+J206)/(IF(J26=0,0,1)+IF(J46=0,0,1)+IF(J65=0,0,1)+IF(J85=0,0,1)+IF(J106=0,0,1)+IF(J127=0,0,1)+IF(J147=0,0,1)+IF(J166=0,0,1)+IF(J185=0,0,1)+IF(J206=0,0,1))</f>
        <v>1355.3659999999998</v>
      </c>
      <c r="K207" s="34"/>
      <c r="L207" s="55">
        <f>(L26+L46+L65+L85+L106+L127+L147+L166+L185+L206)/(IF(L26=0,0,1)+IF(L46=0,0,1)+IF(L65=0,0,1)+IF(L85=0,0,1)+IF(L106=0,0,1)+IF(L127=0,0,1)+IF(L147=0,0,1)+IF(L166=0,0,1)+IF(L185=0,0,1)+IF(L206=0,0,1))</f>
        <v>199.33200000000002</v>
      </c>
    </row>
  </sheetData>
  <mergeCells count="14">
    <mergeCell ref="C1:E1"/>
    <mergeCell ref="H1:K1"/>
    <mergeCell ref="H2:K2"/>
    <mergeCell ref="C46:D46"/>
    <mergeCell ref="C65:D65"/>
    <mergeCell ref="C85:D85"/>
    <mergeCell ref="C106:D106"/>
    <mergeCell ref="C26:D26"/>
    <mergeCell ref="C207:E207"/>
    <mergeCell ref="C206:D206"/>
    <mergeCell ref="C127:D127"/>
    <mergeCell ref="C147:D147"/>
    <mergeCell ref="C166:D166"/>
    <mergeCell ref="C185:D18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dcterms:created xsi:type="dcterms:W3CDTF">2022-05-16T14:23:56Z</dcterms:created>
  <dcterms:modified xsi:type="dcterms:W3CDTF">2025-01-24T17:56:23Z</dcterms:modified>
</cp:coreProperties>
</file>