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Мама\Documents\"/>
    </mc:Choice>
  </mc:AlternateContent>
  <bookViews>
    <workbookView xWindow="0" yWindow="0" windowWidth="19170" windowHeight="121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202" i="1" l="1"/>
  <c r="A202" i="1"/>
  <c r="L201" i="1"/>
  <c r="J201" i="1"/>
  <c r="I201" i="1"/>
  <c r="H201" i="1"/>
  <c r="G201" i="1"/>
  <c r="F201" i="1"/>
  <c r="B191" i="1"/>
  <c r="A191" i="1"/>
  <c r="L190" i="1"/>
  <c r="L202" i="1" s="1"/>
  <c r="J190" i="1"/>
  <c r="J202" i="1" s="1"/>
  <c r="I190" i="1"/>
  <c r="I202" i="1" s="1"/>
  <c r="H190" i="1"/>
  <c r="H202" i="1" s="1"/>
  <c r="G190" i="1"/>
  <c r="G202" i="1" s="1"/>
  <c r="F190" i="1"/>
  <c r="F202" i="1" s="1"/>
  <c r="B182" i="1"/>
  <c r="A182" i="1"/>
  <c r="L181" i="1"/>
  <c r="J181" i="1"/>
  <c r="I181" i="1"/>
  <c r="H181" i="1"/>
  <c r="G181" i="1"/>
  <c r="F181" i="1"/>
  <c r="B171" i="1"/>
  <c r="A171" i="1"/>
  <c r="L170" i="1"/>
  <c r="L182" i="1" s="1"/>
  <c r="J170" i="1"/>
  <c r="J182" i="1" s="1"/>
  <c r="I170" i="1"/>
  <c r="I182" i="1" s="1"/>
  <c r="H170" i="1"/>
  <c r="H182" i="1" s="1"/>
  <c r="G170" i="1"/>
  <c r="G182" i="1" s="1"/>
  <c r="F170" i="1"/>
  <c r="F182" i="1" s="1"/>
  <c r="B162" i="1"/>
  <c r="A162" i="1"/>
  <c r="L161" i="1"/>
  <c r="J161" i="1"/>
  <c r="I161" i="1"/>
  <c r="H161" i="1"/>
  <c r="G161" i="1"/>
  <c r="F161" i="1"/>
  <c r="B152" i="1"/>
  <c r="A152" i="1"/>
  <c r="L151" i="1"/>
  <c r="L162" i="1" s="1"/>
  <c r="J151" i="1"/>
  <c r="J162" i="1" s="1"/>
  <c r="I151" i="1"/>
  <c r="I162" i="1" s="1"/>
  <c r="H151" i="1"/>
  <c r="H162" i="1" s="1"/>
  <c r="G151" i="1"/>
  <c r="G162" i="1" s="1"/>
  <c r="F151" i="1"/>
  <c r="F162" i="1" s="1"/>
  <c r="B143" i="1"/>
  <c r="A143" i="1"/>
  <c r="L142" i="1"/>
  <c r="J142" i="1"/>
  <c r="I142" i="1"/>
  <c r="H142" i="1"/>
  <c r="G142" i="1"/>
  <c r="F142" i="1"/>
  <c r="B133" i="1"/>
  <c r="A133" i="1"/>
  <c r="L132" i="1"/>
  <c r="L143" i="1" s="1"/>
  <c r="J132" i="1"/>
  <c r="J143" i="1" s="1"/>
  <c r="I132" i="1"/>
  <c r="I143" i="1" s="1"/>
  <c r="H132" i="1"/>
  <c r="H143" i="1" s="1"/>
  <c r="G132" i="1"/>
  <c r="G143" i="1" s="1"/>
  <c r="F132" i="1"/>
  <c r="F143" i="1" s="1"/>
  <c r="B124" i="1"/>
  <c r="A124" i="1"/>
  <c r="L123" i="1"/>
  <c r="J123" i="1"/>
  <c r="I123" i="1"/>
  <c r="H123" i="1"/>
  <c r="G123" i="1"/>
  <c r="F123" i="1"/>
  <c r="B113" i="1"/>
  <c r="A113" i="1"/>
  <c r="L112" i="1"/>
  <c r="L124" i="1" s="1"/>
  <c r="J112" i="1"/>
  <c r="J124" i="1" s="1"/>
  <c r="I112" i="1"/>
  <c r="I124" i="1" s="1"/>
  <c r="H112" i="1"/>
  <c r="H124" i="1" s="1"/>
  <c r="G112" i="1"/>
  <c r="G124" i="1" s="1"/>
  <c r="F112" i="1"/>
  <c r="B104" i="1"/>
  <c r="A104" i="1"/>
  <c r="L103" i="1"/>
  <c r="J103" i="1"/>
  <c r="I103" i="1"/>
  <c r="H103" i="1"/>
  <c r="G103" i="1"/>
  <c r="F103" i="1"/>
  <c r="B93" i="1"/>
  <c r="A93" i="1"/>
  <c r="L92" i="1"/>
  <c r="L104" i="1" s="1"/>
  <c r="J92" i="1"/>
  <c r="J104" i="1" s="1"/>
  <c r="I92" i="1"/>
  <c r="I104" i="1" s="1"/>
  <c r="H92" i="1"/>
  <c r="H104" i="1" s="1"/>
  <c r="G92" i="1"/>
  <c r="G104" i="1" s="1"/>
  <c r="F92" i="1"/>
  <c r="F104" i="1" s="1"/>
  <c r="B83" i="1"/>
  <c r="A83" i="1"/>
  <c r="L82" i="1"/>
  <c r="J82" i="1"/>
  <c r="I82" i="1"/>
  <c r="H82" i="1"/>
  <c r="G82" i="1"/>
  <c r="F82" i="1"/>
  <c r="B73" i="1"/>
  <c r="A73" i="1"/>
  <c r="L72" i="1"/>
  <c r="L83" i="1" s="1"/>
  <c r="J72" i="1"/>
  <c r="J83" i="1" s="1"/>
  <c r="I72" i="1"/>
  <c r="I83" i="1" s="1"/>
  <c r="H72" i="1"/>
  <c r="H83" i="1" s="1"/>
  <c r="G72" i="1"/>
  <c r="G83" i="1" s="1"/>
  <c r="F72" i="1"/>
  <c r="F83" i="1" s="1"/>
  <c r="B64" i="1"/>
  <c r="A64" i="1"/>
  <c r="L63" i="1"/>
  <c r="J63" i="1"/>
  <c r="I63" i="1"/>
  <c r="H63" i="1"/>
  <c r="G63" i="1"/>
  <c r="F63" i="1"/>
  <c r="B54" i="1"/>
  <c r="A54" i="1"/>
  <c r="L53" i="1"/>
  <c r="L64" i="1" s="1"/>
  <c r="J53" i="1"/>
  <c r="J64" i="1" s="1"/>
  <c r="I53" i="1"/>
  <c r="I64" i="1" s="1"/>
  <c r="H53" i="1"/>
  <c r="H64" i="1" s="1"/>
  <c r="G53" i="1"/>
  <c r="G64" i="1" s="1"/>
  <c r="F53" i="1"/>
  <c r="F64" i="1" s="1"/>
  <c r="B45" i="1"/>
  <c r="A45" i="1"/>
  <c r="L44" i="1"/>
  <c r="J44" i="1"/>
  <c r="I44" i="1"/>
  <c r="H44" i="1"/>
  <c r="G44" i="1"/>
  <c r="F44" i="1"/>
  <c r="B34" i="1"/>
  <c r="A34" i="1"/>
  <c r="L33" i="1"/>
  <c r="J33" i="1"/>
  <c r="J45" i="1" s="1"/>
  <c r="I33" i="1"/>
  <c r="I45" i="1" s="1"/>
  <c r="H33" i="1"/>
  <c r="H45" i="1" s="1"/>
  <c r="G33" i="1"/>
  <c r="G45" i="1" s="1"/>
  <c r="F33" i="1"/>
  <c r="F45" i="1" s="1"/>
  <c r="B25" i="1"/>
  <c r="A25" i="1"/>
  <c r="L24" i="1"/>
  <c r="J24" i="1"/>
  <c r="I24" i="1"/>
  <c r="H24" i="1"/>
  <c r="G24" i="1"/>
  <c r="F24" i="1"/>
  <c r="B14" i="1"/>
  <c r="A14" i="1"/>
  <c r="L13" i="1"/>
  <c r="L25" i="1" s="1"/>
  <c r="J13" i="1"/>
  <c r="J25" i="1" s="1"/>
  <c r="J203" i="1" s="1"/>
  <c r="I13" i="1"/>
  <c r="I25" i="1" s="1"/>
  <c r="I203" i="1" s="1"/>
  <c r="H13" i="1"/>
  <c r="H25" i="1" s="1"/>
  <c r="H203" i="1" s="1"/>
  <c r="G13" i="1"/>
  <c r="G25" i="1" s="1"/>
  <c r="G203" i="1" s="1"/>
  <c r="F13" i="1"/>
  <c r="F25" i="1" s="1"/>
  <c r="F124" i="1" l="1"/>
  <c r="F203" i="1" s="1"/>
  <c r="L45" i="1"/>
  <c r="L203" i="1" s="1"/>
</calcChain>
</file>

<file path=xl/sharedStrings.xml><?xml version="1.0" encoding="utf-8"?>
<sst xmlns="http://schemas.openxmlformats.org/spreadsheetml/2006/main" count="401" uniqueCount="153">
  <si>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</si>
  <si>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</si>
  <si>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</si>
  <si>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</si>
  <si>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</si>
  <si>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</si>
  <si>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</si>
  <si>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</si>
  <si>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</si>
  <si>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</si>
  <si>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</si>
  <si>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</si>
  <si>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</si>
  <si>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</si>
  <si>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</si>
  <si>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</si>
  <si>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</si>
  <si>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</si>
  <si>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</si>
  <si>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</si>
  <si>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</si>
  <si>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</si>
  <si>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</si>
  <si>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</si>
  <si>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</si>
  <si>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</si>
  <si>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</si>
  <si>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</si>
  <si>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</si>
  <si>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</si>
  <si>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</si>
  <si>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</si>
  <si>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</si>
  <si>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</si>
  <si>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</si>
  <si>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</si>
  <si>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</si>
  <si>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</si>
  <si>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</si>
  <si>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вязкая из хлопьев овсяных "Геркулес"</t>
  </si>
  <si>
    <t>54-29к</t>
  </si>
  <si>
    <t>Масло сливочное (порциями)</t>
  </si>
  <si>
    <t>53-19з</t>
  </si>
  <si>
    <t>Чай с лимоном и сахаром</t>
  </si>
  <si>
    <t>54-3гн</t>
  </si>
  <si>
    <t>Хлеб ржаной</t>
  </si>
  <si>
    <t>Пром.</t>
  </si>
  <si>
    <t>Яблоко</t>
  </si>
  <si>
    <t>Бутерброд с сыром</t>
  </si>
  <si>
    <t>377-2008</t>
  </si>
  <si>
    <t>Каша жидкая молочная манная</t>
  </si>
  <si>
    <t>54-27к</t>
  </si>
  <si>
    <t xml:space="preserve">Какао с молоком сгущенным </t>
  </si>
  <si>
    <t>54-22гн</t>
  </si>
  <si>
    <t>Апельсин</t>
  </si>
  <si>
    <t>Омлет натуральный</t>
  </si>
  <si>
    <t>54-1о</t>
  </si>
  <si>
    <t>Бутерброд с маслом и джемом</t>
  </si>
  <si>
    <t>382-2008</t>
  </si>
  <si>
    <t>Чай с сахаром</t>
  </si>
  <si>
    <t>54-2гн</t>
  </si>
  <si>
    <t>Банан</t>
  </si>
  <si>
    <t>Каша "Дружба"</t>
  </si>
  <si>
    <t>54-16к</t>
  </si>
  <si>
    <t>Кофейный напиток с молоком</t>
  </si>
  <si>
    <t>54-23гн</t>
  </si>
  <si>
    <t>Хлеб пшеничный</t>
  </si>
  <si>
    <t>Бутерброд с маслом и сыром</t>
  </si>
  <si>
    <t>376-2008</t>
  </si>
  <si>
    <t>Каша жидкая молочная рисовая</t>
  </si>
  <si>
    <t>54-25.1к</t>
  </si>
  <si>
    <t>Бутерброд с джемом</t>
  </si>
  <si>
    <t>381-2008</t>
  </si>
  <si>
    <t>Кисель из концентрата плодового или ягодного</t>
  </si>
  <si>
    <t>274 -2008</t>
  </si>
  <si>
    <t>Каша ячневая молочная вязкая</t>
  </si>
  <si>
    <t>115- 2008</t>
  </si>
  <si>
    <t>Запеканка из творога</t>
  </si>
  <si>
    <t xml:space="preserve">54-1т                                     </t>
  </si>
  <si>
    <t>Молоко сгущенное с сахаром</t>
  </si>
  <si>
    <t>Каша вязкая молочная пшенная</t>
  </si>
  <si>
    <t>54-6к</t>
  </si>
  <si>
    <t>Бутерброд с маслом</t>
  </si>
  <si>
    <t>379-2008</t>
  </si>
  <si>
    <t>Груша</t>
  </si>
  <si>
    <t>Щи из свежей капусты с картофелем</t>
  </si>
  <si>
    <t>63- 2008</t>
  </si>
  <si>
    <t>Котлета из говядины</t>
  </si>
  <si>
    <t xml:space="preserve">54-4м </t>
  </si>
  <si>
    <t>Рис отварной</t>
  </si>
  <si>
    <t>54-6г</t>
  </si>
  <si>
    <t>Соус белый основной</t>
  </si>
  <si>
    <t>54-2соус</t>
  </si>
  <si>
    <t>Компот из смеси сухофруктов</t>
  </si>
  <si>
    <t>54-1хн</t>
  </si>
  <si>
    <t>Хлеб ржано-пшеничный</t>
  </si>
  <si>
    <t>Борщ с капустой и картофелем со сметаной</t>
  </si>
  <si>
    <t>54-2с</t>
  </si>
  <si>
    <t>Тефтели из говядины с рисом</t>
  </si>
  <si>
    <t>54-16м</t>
  </si>
  <si>
    <t>Картофельное пюре</t>
  </si>
  <si>
    <t>54-11г</t>
  </si>
  <si>
    <t>Соус красный основной</t>
  </si>
  <si>
    <t>54-3соус</t>
  </si>
  <si>
    <t>Компот из яблок с лимоном</t>
  </si>
  <si>
    <t>54-34хн</t>
  </si>
  <si>
    <t>Рассольник Ленинградский</t>
  </si>
  <si>
    <t>54-3с</t>
  </si>
  <si>
    <t>Печень говяжья по-строгановски</t>
  </si>
  <si>
    <t>54-18м</t>
  </si>
  <si>
    <t>Каша гречневая рассыпчатая</t>
  </si>
  <si>
    <t>54-4г</t>
  </si>
  <si>
    <t>Напиток из шиповника</t>
  </si>
  <si>
    <t>54-13хн</t>
  </si>
  <si>
    <t>Суп гороховый</t>
  </si>
  <si>
    <t>54-8с</t>
  </si>
  <si>
    <t>Рыба тушеная в томате с овощами (минтай)</t>
  </si>
  <si>
    <t>54-11р</t>
  </si>
  <si>
    <t>Компот из кураги</t>
  </si>
  <si>
    <t>54-2хн</t>
  </si>
  <si>
    <t>Суп крестьянский с крупой (крупа перловая)</t>
  </si>
  <si>
    <t>54-10с</t>
  </si>
  <si>
    <t>Шницель из курицы</t>
  </si>
  <si>
    <t>209 -2008</t>
  </si>
  <si>
    <t>Соус молочный натуральный</t>
  </si>
  <si>
    <t>54-5соус</t>
  </si>
  <si>
    <t>Компот из апельсинов с яблоками</t>
  </si>
  <si>
    <t>278 - 2008</t>
  </si>
  <si>
    <t>Суп картофельный с макаронными изделиями</t>
  </si>
  <si>
    <t>54-7с</t>
  </si>
  <si>
    <t xml:space="preserve">Тефтели из говядины с рисом </t>
  </si>
  <si>
    <t>202-2008</t>
  </si>
  <si>
    <t>Суп с рыбными консервами</t>
  </si>
  <si>
    <t>71 - 2008</t>
  </si>
  <si>
    <t>Жаркое по-домашнему</t>
  </si>
  <si>
    <t xml:space="preserve">54-9м </t>
  </si>
  <si>
    <t>Плов из отварной говядины</t>
  </si>
  <si>
    <t xml:space="preserve">54-11м </t>
  </si>
  <si>
    <t>Рассольник домашний</t>
  </si>
  <si>
    <t>54-4с</t>
  </si>
  <si>
    <t>Рыба, запеченная в сметанном соусе (минтай)</t>
  </si>
  <si>
    <t>54-9р</t>
  </si>
  <si>
    <t>Соус сметанный</t>
  </si>
  <si>
    <t>54-1соус</t>
  </si>
  <si>
    <t>Суп из овощей со сметаной</t>
  </si>
  <si>
    <t>44-2008</t>
  </si>
  <si>
    <t>Птица отварная</t>
  </si>
  <si>
    <t>212 - 2008</t>
  </si>
  <si>
    <t>Макароны отварные</t>
  </si>
  <si>
    <t>54-1г</t>
  </si>
  <si>
    <t>МАОУ СОШ №32</t>
  </si>
  <si>
    <t>Грекова Н.Н.</t>
  </si>
  <si>
    <t>Директор МАОУ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</si>
</sst>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" xfId="0" applyBorder="1" applyProtection="1"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2" fontId="2" fillId="0" borderId="10" xfId="0" applyNumberFormat="1" applyFont="1" applyBorder="1" applyAlignment="1">
      <alignment horizontal="center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3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150</v>
      </c>
      <c r="D1" s="61"/>
      <c r="E1" s="61"/>
      <c r="F1" s="12" t="s">
        <v>16</v>
      </c>
      <c r="G1" s="2" t="s">
        <v>17</v>
      </c>
      <c r="H1" s="62" t="s">
        <v>152</v>
      </c>
      <c r="I1" s="62"/>
      <c r="J1" s="62"/>
      <c r="K1" s="62"/>
    </row>
    <row r="2" spans="1:12" ht="18" x14ac:dyDescent="0.2">
      <c r="A2" s="35" t="s">
        <v>6</v>
      </c>
      <c r="C2" s="2"/>
      <c r="G2" s="2" t="s">
        <v>18</v>
      </c>
      <c r="H2" s="62" t="s">
        <v>151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8</v>
      </c>
      <c r="I3" s="48">
        <v>4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 x14ac:dyDescent="0.2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205</v>
      </c>
      <c r="G6" s="40">
        <v>7</v>
      </c>
      <c r="H6" s="40">
        <v>8.4</v>
      </c>
      <c r="I6" s="40">
        <v>25.1</v>
      </c>
      <c r="J6" s="40">
        <v>203.8</v>
      </c>
      <c r="K6" s="41" t="s">
        <v>40</v>
      </c>
      <c r="L6" s="40">
        <v>14.24</v>
      </c>
    </row>
    <row r="7" spans="1:12" ht="15" x14ac:dyDescent="0.25">
      <c r="A7" s="23"/>
      <c r="B7" s="15"/>
      <c r="C7" s="11"/>
      <c r="D7" s="6"/>
      <c r="E7" s="42" t="s">
        <v>41</v>
      </c>
      <c r="F7" s="43">
        <v>20</v>
      </c>
      <c r="G7" s="43">
        <v>0.2</v>
      </c>
      <c r="H7" s="43">
        <v>14.5</v>
      </c>
      <c r="I7" s="43">
        <v>0.3</v>
      </c>
      <c r="J7" s="43">
        <v>132.19999999999999</v>
      </c>
      <c r="K7" s="44" t="s">
        <v>42</v>
      </c>
      <c r="L7" s="43">
        <v>7.39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210</v>
      </c>
      <c r="G8" s="43">
        <v>0.3</v>
      </c>
      <c r="H8" s="43">
        <v>0.1</v>
      </c>
      <c r="I8" s="43">
        <v>6.9</v>
      </c>
      <c r="J8" s="43">
        <v>29.3</v>
      </c>
      <c r="K8" s="44" t="s">
        <v>44</v>
      </c>
      <c r="L8" s="43">
        <v>3.57</v>
      </c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0.4</v>
      </c>
      <c r="I9" s="43">
        <v>11.9</v>
      </c>
      <c r="J9" s="43">
        <v>58.7</v>
      </c>
      <c r="K9" s="44" t="s">
        <v>46</v>
      </c>
      <c r="L9" s="43">
        <v>1.76</v>
      </c>
    </row>
    <row r="10" spans="1:12" ht="15" x14ac:dyDescent="0.25">
      <c r="A10" s="23"/>
      <c r="B10" s="15"/>
      <c r="C10" s="11"/>
      <c r="D10" s="51" t="s">
        <v>24</v>
      </c>
      <c r="E10" s="42" t="s">
        <v>47</v>
      </c>
      <c r="F10" s="43">
        <v>200</v>
      </c>
      <c r="G10" s="43">
        <v>0.8</v>
      </c>
      <c r="H10" s="43">
        <v>0.8</v>
      </c>
      <c r="I10" s="43">
        <v>19.600000000000001</v>
      </c>
      <c r="J10" s="43">
        <v>89</v>
      </c>
      <c r="K10" s="44" t="s">
        <v>46</v>
      </c>
      <c r="L10" s="55">
        <v>24</v>
      </c>
    </row>
    <row r="11" spans="1:12" ht="15" x14ac:dyDescent="0.25">
      <c r="A11" s="23"/>
      <c r="B11" s="15"/>
      <c r="C11" s="11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665</v>
      </c>
      <c r="G13" s="19">
        <f t="shared" ref="G13:J13" si="0">SUM(G6:G12)</f>
        <v>10.3</v>
      </c>
      <c r="H13" s="19">
        <f t="shared" si="0"/>
        <v>24.2</v>
      </c>
      <c r="I13" s="19">
        <f t="shared" si="0"/>
        <v>63.800000000000004</v>
      </c>
      <c r="J13" s="19">
        <f t="shared" si="0"/>
        <v>513</v>
      </c>
      <c r="K13" s="25"/>
      <c r="L13" s="19">
        <f t="shared" ref="L13" si="1">SUM(L6:L12)</f>
        <v>50.96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85</v>
      </c>
      <c r="F15" s="43">
        <v>250</v>
      </c>
      <c r="G15" s="43">
        <v>2.1</v>
      </c>
      <c r="H15" s="43">
        <v>5.9</v>
      </c>
      <c r="I15" s="43">
        <v>8.9</v>
      </c>
      <c r="J15" s="43">
        <v>97.1</v>
      </c>
      <c r="K15" s="44" t="s">
        <v>86</v>
      </c>
      <c r="L15" s="55">
        <v>18.600000000000001</v>
      </c>
    </row>
    <row r="16" spans="1:12" ht="15" x14ac:dyDescent="0.25">
      <c r="A16" s="23"/>
      <c r="B16" s="15"/>
      <c r="C16" s="11"/>
      <c r="D16" s="7" t="s">
        <v>28</v>
      </c>
      <c r="E16" s="42" t="s">
        <v>87</v>
      </c>
      <c r="F16" s="43">
        <v>90</v>
      </c>
      <c r="G16" s="43">
        <v>16.399999999999999</v>
      </c>
      <c r="H16" s="43">
        <v>15.7</v>
      </c>
      <c r="I16" s="43">
        <v>14.8</v>
      </c>
      <c r="J16" s="43">
        <v>266.60000000000002</v>
      </c>
      <c r="K16" s="44" t="s">
        <v>88</v>
      </c>
      <c r="L16" s="43">
        <v>39.67</v>
      </c>
    </row>
    <row r="17" spans="1:12" ht="15" x14ac:dyDescent="0.25">
      <c r="A17" s="23"/>
      <c r="B17" s="15"/>
      <c r="C17" s="11"/>
      <c r="D17" s="7" t="s">
        <v>29</v>
      </c>
      <c r="E17" s="42" t="s">
        <v>89</v>
      </c>
      <c r="F17" s="43">
        <v>200</v>
      </c>
      <c r="G17" s="43">
        <v>4.8</v>
      </c>
      <c r="H17" s="43">
        <v>6.4</v>
      </c>
      <c r="I17" s="43">
        <v>48.6</v>
      </c>
      <c r="J17" s="43">
        <v>271.39999999999998</v>
      </c>
      <c r="K17" s="44" t="s">
        <v>90</v>
      </c>
      <c r="L17" s="43">
        <v>10.82</v>
      </c>
    </row>
    <row r="18" spans="1:12" ht="15" x14ac:dyDescent="0.25">
      <c r="A18" s="23"/>
      <c r="B18" s="15"/>
      <c r="C18" s="11"/>
      <c r="D18" s="7"/>
      <c r="E18" s="42" t="s">
        <v>91</v>
      </c>
      <c r="F18" s="43">
        <v>30</v>
      </c>
      <c r="G18" s="43">
        <v>0.8</v>
      </c>
      <c r="H18" s="43">
        <v>1.1000000000000001</v>
      </c>
      <c r="I18" s="43">
        <v>1.3</v>
      </c>
      <c r="J18" s="43">
        <v>18.600000000000001</v>
      </c>
      <c r="K18" s="44" t="s">
        <v>92</v>
      </c>
      <c r="L18" s="43">
        <v>1.49</v>
      </c>
    </row>
    <row r="19" spans="1:12" ht="15" x14ac:dyDescent="0.25">
      <c r="A19" s="23"/>
      <c r="B19" s="15"/>
      <c r="C19" s="11"/>
      <c r="D19" s="7" t="s">
        <v>30</v>
      </c>
      <c r="E19" s="42" t="s">
        <v>93</v>
      </c>
      <c r="F19" s="43">
        <v>200</v>
      </c>
      <c r="G19" s="43">
        <v>0.5</v>
      </c>
      <c r="H19" s="43">
        <v>0</v>
      </c>
      <c r="I19" s="43">
        <v>19.8</v>
      </c>
      <c r="J19" s="43">
        <v>81</v>
      </c>
      <c r="K19" s="44" t="s">
        <v>94</v>
      </c>
      <c r="L19" s="43">
        <v>5.56</v>
      </c>
    </row>
    <row r="20" spans="1:12" ht="15" x14ac:dyDescent="0.25">
      <c r="A20" s="23"/>
      <c r="B20" s="15"/>
      <c r="C20" s="11"/>
      <c r="D20" s="7" t="s">
        <v>31</v>
      </c>
      <c r="E20" s="42" t="s">
        <v>66</v>
      </c>
      <c r="F20" s="43">
        <v>30</v>
      </c>
      <c r="G20" s="43">
        <v>2.2999999999999998</v>
      </c>
      <c r="H20" s="43">
        <v>0.2</v>
      </c>
      <c r="I20" s="43">
        <v>14.8</v>
      </c>
      <c r="J20" s="43">
        <v>70.3</v>
      </c>
      <c r="K20" s="44" t="s">
        <v>46</v>
      </c>
      <c r="L20" s="43">
        <v>1.81</v>
      </c>
    </row>
    <row r="21" spans="1:12" ht="15" x14ac:dyDescent="0.25">
      <c r="A21" s="23"/>
      <c r="B21" s="15"/>
      <c r="C21" s="11"/>
      <c r="D21" s="7" t="s">
        <v>32</v>
      </c>
      <c r="E21" s="42" t="s">
        <v>95</v>
      </c>
      <c r="F21" s="43">
        <v>30</v>
      </c>
      <c r="G21" s="43">
        <v>2</v>
      </c>
      <c r="H21" s="43">
        <v>0.4</v>
      </c>
      <c r="I21" s="43">
        <v>11.9</v>
      </c>
      <c r="J21" s="43">
        <v>58.7</v>
      </c>
      <c r="K21" s="44" t="s">
        <v>46</v>
      </c>
      <c r="L21" s="43">
        <v>1.76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3"/>
      <c r="B23" s="15"/>
      <c r="C23" s="11"/>
      <c r="D23" s="6"/>
      <c r="E23" s="42"/>
      <c r="F23" s="43"/>
      <c r="G23" s="43"/>
      <c r="H23" s="43"/>
      <c r="I23" s="43"/>
      <c r="J23" s="43"/>
      <c r="K23" s="44"/>
      <c r="L23" s="43"/>
    </row>
    <row r="24" spans="1:12" ht="15" x14ac:dyDescent="0.25">
      <c r="A24" s="24"/>
      <c r="B24" s="17"/>
      <c r="C24" s="8"/>
      <c r="D24" s="18" t="s">
        <v>33</v>
      </c>
      <c r="E24" s="9"/>
      <c r="F24" s="19">
        <f>SUM(F14:F23)</f>
        <v>830</v>
      </c>
      <c r="G24" s="19">
        <f>SUM(G14:G23)</f>
        <v>28.900000000000002</v>
      </c>
      <c r="H24" s="19">
        <f>SUM(H14:H23)</f>
        <v>29.7</v>
      </c>
      <c r="I24" s="19">
        <f>SUM(I14:I23)</f>
        <v>120.10000000000001</v>
      </c>
      <c r="J24" s="19">
        <f>SUM(J14:J23)</f>
        <v>863.7</v>
      </c>
      <c r="K24" s="25"/>
      <c r="L24" s="19">
        <f>SUM(L14:L23)</f>
        <v>79.710000000000008</v>
      </c>
    </row>
    <row r="25" spans="1:12" ht="15.75" thickBot="1" x14ac:dyDescent="0.25">
      <c r="A25" s="29">
        <f>A6</f>
        <v>1</v>
      </c>
      <c r="B25" s="30">
        <f>B6</f>
        <v>1</v>
      </c>
      <c r="C25" s="57" t="s">
        <v>4</v>
      </c>
      <c r="D25" s="58"/>
      <c r="E25" s="31"/>
      <c r="F25" s="32">
        <f>F13+F24</f>
        <v>1495</v>
      </c>
      <c r="G25" s="32">
        <f>G13+G24</f>
        <v>39.200000000000003</v>
      </c>
      <c r="H25" s="32">
        <f>H13+H24</f>
        <v>53.9</v>
      </c>
      <c r="I25" s="32">
        <f>I13+I24</f>
        <v>183.9</v>
      </c>
      <c r="J25" s="32">
        <f>J13+J24</f>
        <v>1376.7</v>
      </c>
      <c r="K25" s="32"/>
      <c r="L25" s="32">
        <f>L13+L24</f>
        <v>130.67000000000002</v>
      </c>
    </row>
    <row r="26" spans="1:12" ht="15" x14ac:dyDescent="0.25">
      <c r="A26" s="14">
        <v>1</v>
      </c>
      <c r="B26" s="15">
        <v>2</v>
      </c>
      <c r="C26" s="22" t="s">
        <v>20</v>
      </c>
      <c r="D26" s="5" t="s">
        <v>21</v>
      </c>
      <c r="E26" s="42" t="s">
        <v>50</v>
      </c>
      <c r="F26" s="43">
        <v>205</v>
      </c>
      <c r="G26" s="43">
        <v>5.5</v>
      </c>
      <c r="H26" s="43">
        <v>6.6</v>
      </c>
      <c r="I26" s="43">
        <v>25.8</v>
      </c>
      <c r="J26" s="43">
        <v>184.2</v>
      </c>
      <c r="K26" s="44" t="s">
        <v>51</v>
      </c>
      <c r="L26" s="40">
        <v>10.34</v>
      </c>
    </row>
    <row r="27" spans="1:12" ht="15" x14ac:dyDescent="0.25">
      <c r="A27" s="14"/>
      <c r="B27" s="15"/>
      <c r="C27" s="11"/>
      <c r="D27" s="6"/>
      <c r="E27" s="42" t="s">
        <v>48</v>
      </c>
      <c r="F27" s="43">
        <v>50</v>
      </c>
      <c r="G27" s="43">
        <v>6.6</v>
      </c>
      <c r="H27" s="43">
        <v>6.3</v>
      </c>
      <c r="I27" s="43">
        <v>11.9</v>
      </c>
      <c r="J27" s="43">
        <v>130.30000000000001</v>
      </c>
      <c r="K27" s="44" t="s">
        <v>49</v>
      </c>
      <c r="L27" s="43">
        <v>14.01</v>
      </c>
    </row>
    <row r="28" spans="1:12" ht="15" x14ac:dyDescent="0.25">
      <c r="A28" s="14"/>
      <c r="B28" s="15"/>
      <c r="C28" s="11"/>
      <c r="D28" s="7" t="s">
        <v>22</v>
      </c>
      <c r="E28" s="42" t="s">
        <v>52</v>
      </c>
      <c r="F28" s="43">
        <v>200</v>
      </c>
      <c r="G28" s="43">
        <v>3.5</v>
      </c>
      <c r="H28" s="43">
        <v>3.4</v>
      </c>
      <c r="I28" s="43">
        <v>22.3</v>
      </c>
      <c r="J28" s="43">
        <v>133.4</v>
      </c>
      <c r="K28" s="44" t="s">
        <v>53</v>
      </c>
      <c r="L28" s="43">
        <v>17.82</v>
      </c>
    </row>
    <row r="29" spans="1:12" ht="15" x14ac:dyDescent="0.25">
      <c r="A29" s="14"/>
      <c r="B29" s="15"/>
      <c r="C29" s="11"/>
      <c r="D29" s="7" t="s">
        <v>23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7" t="s">
        <v>24</v>
      </c>
      <c r="E30" s="42" t="s">
        <v>54</v>
      </c>
      <c r="F30" s="43">
        <v>300</v>
      </c>
      <c r="G30" s="43">
        <v>2.7</v>
      </c>
      <c r="H30" s="43">
        <v>0.6</v>
      </c>
      <c r="I30" s="43">
        <v>24.3</v>
      </c>
      <c r="J30" s="43">
        <v>113.4</v>
      </c>
      <c r="K30" s="44" t="s">
        <v>46</v>
      </c>
      <c r="L30" s="55">
        <v>69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4"/>
      <c r="B32" s="15"/>
      <c r="C32" s="11"/>
      <c r="D32" s="6"/>
      <c r="E32" s="42"/>
      <c r="F32" s="43"/>
      <c r="G32" s="43"/>
      <c r="H32" s="43"/>
      <c r="I32" s="43"/>
      <c r="J32" s="43"/>
      <c r="K32" s="44"/>
      <c r="L32" s="43"/>
    </row>
    <row r="33" spans="1:12" ht="15" x14ac:dyDescent="0.25">
      <c r="A33" s="16"/>
      <c r="B33" s="17"/>
      <c r="C33" s="8"/>
      <c r="D33" s="18" t="s">
        <v>33</v>
      </c>
      <c r="E33" s="9"/>
      <c r="F33" s="19">
        <f>SUM(F26:F32)</f>
        <v>755</v>
      </c>
      <c r="G33" s="19">
        <f t="shared" ref="G33" si="2">SUM(G26:G32)</f>
        <v>18.3</v>
      </c>
      <c r="H33" s="19">
        <f t="shared" ref="H33" si="3">SUM(H26:H32)</f>
        <v>16.899999999999999</v>
      </c>
      <c r="I33" s="19">
        <f t="shared" ref="I33" si="4">SUM(I26:I32)</f>
        <v>84.3</v>
      </c>
      <c r="J33" s="19">
        <f t="shared" ref="J33:L33" si="5">SUM(J26:J32)</f>
        <v>561.29999999999995</v>
      </c>
      <c r="K33" s="25"/>
      <c r="L33" s="19">
        <f t="shared" si="5"/>
        <v>111.17</v>
      </c>
    </row>
    <row r="34" spans="1:12" ht="15" x14ac:dyDescent="0.25">
      <c r="A34" s="13">
        <f>A26</f>
        <v>1</v>
      </c>
      <c r="B34" s="13">
        <f>B26</f>
        <v>2</v>
      </c>
      <c r="C34" s="10" t="s">
        <v>25</v>
      </c>
      <c r="D34" s="7" t="s">
        <v>26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27</v>
      </c>
      <c r="E35" s="42" t="s">
        <v>96</v>
      </c>
      <c r="F35" s="43">
        <v>250</v>
      </c>
      <c r="G35" s="43">
        <v>5.9</v>
      </c>
      <c r="H35" s="43">
        <v>7.1</v>
      </c>
      <c r="I35" s="43">
        <v>12.7</v>
      </c>
      <c r="J35" s="43">
        <v>137.9</v>
      </c>
      <c r="K35" s="44" t="s">
        <v>97</v>
      </c>
      <c r="L35" s="43">
        <v>21</v>
      </c>
    </row>
    <row r="36" spans="1:12" ht="15" x14ac:dyDescent="0.25">
      <c r="A36" s="14"/>
      <c r="B36" s="15"/>
      <c r="C36" s="11"/>
      <c r="D36" s="7" t="s">
        <v>28</v>
      </c>
      <c r="E36" s="42" t="s">
        <v>98</v>
      </c>
      <c r="F36" s="43">
        <v>90</v>
      </c>
      <c r="G36" s="43">
        <v>13.08</v>
      </c>
      <c r="H36" s="43">
        <v>13.32</v>
      </c>
      <c r="I36" s="43">
        <v>7.3</v>
      </c>
      <c r="J36" s="43">
        <v>194.16</v>
      </c>
      <c r="K36" s="44" t="s">
        <v>99</v>
      </c>
      <c r="L36" s="43">
        <v>31.71</v>
      </c>
    </row>
    <row r="37" spans="1:12" ht="15" x14ac:dyDescent="0.25">
      <c r="A37" s="14"/>
      <c r="B37" s="15"/>
      <c r="C37" s="11"/>
      <c r="D37" s="7" t="s">
        <v>29</v>
      </c>
      <c r="E37" s="42" t="s">
        <v>100</v>
      </c>
      <c r="F37" s="43">
        <v>200</v>
      </c>
      <c r="G37" s="43">
        <v>4.0999999999999996</v>
      </c>
      <c r="H37" s="43">
        <v>7.3</v>
      </c>
      <c r="I37" s="43">
        <v>26.4</v>
      </c>
      <c r="J37" s="43">
        <v>187.5</v>
      </c>
      <c r="K37" s="44" t="s">
        <v>101</v>
      </c>
      <c r="L37" s="43">
        <v>14.92</v>
      </c>
    </row>
    <row r="38" spans="1:12" ht="15" x14ac:dyDescent="0.25">
      <c r="A38" s="14"/>
      <c r="B38" s="15"/>
      <c r="C38" s="11"/>
      <c r="D38" s="7"/>
      <c r="E38" s="42" t="s">
        <v>102</v>
      </c>
      <c r="F38" s="43">
        <v>30</v>
      </c>
      <c r="G38" s="43">
        <v>1</v>
      </c>
      <c r="H38" s="43">
        <v>0.7</v>
      </c>
      <c r="I38" s="43">
        <v>2.7</v>
      </c>
      <c r="J38" s="43">
        <v>21.1</v>
      </c>
      <c r="K38" s="44" t="s">
        <v>103</v>
      </c>
      <c r="L38" s="43">
        <v>2.68</v>
      </c>
    </row>
    <row r="39" spans="1:12" ht="15" x14ac:dyDescent="0.25">
      <c r="A39" s="14"/>
      <c r="B39" s="15"/>
      <c r="C39" s="11"/>
      <c r="D39" s="7" t="s">
        <v>30</v>
      </c>
      <c r="E39" s="42" t="s">
        <v>104</v>
      </c>
      <c r="F39" s="43">
        <v>200</v>
      </c>
      <c r="G39" s="43">
        <v>0.2</v>
      </c>
      <c r="H39" s="43">
        <v>0.2</v>
      </c>
      <c r="I39" s="43">
        <v>11</v>
      </c>
      <c r="J39" s="43">
        <v>46.7</v>
      </c>
      <c r="K39" s="44" t="s">
        <v>105</v>
      </c>
      <c r="L39" s="43">
        <v>9.94</v>
      </c>
    </row>
    <row r="40" spans="1:12" ht="15" x14ac:dyDescent="0.25">
      <c r="A40" s="14"/>
      <c r="B40" s="15"/>
      <c r="C40" s="11"/>
      <c r="D40" s="7" t="s">
        <v>31</v>
      </c>
      <c r="E40" s="42" t="s">
        <v>66</v>
      </c>
      <c r="F40" s="43">
        <v>30</v>
      </c>
      <c r="G40" s="43">
        <v>2.2999999999999998</v>
      </c>
      <c r="H40" s="43">
        <v>0.2</v>
      </c>
      <c r="I40" s="43">
        <v>14.8</v>
      </c>
      <c r="J40" s="43">
        <v>70.3</v>
      </c>
      <c r="K40" s="44" t="s">
        <v>46</v>
      </c>
      <c r="L40" s="43">
        <v>1.81</v>
      </c>
    </row>
    <row r="41" spans="1:12" ht="15" x14ac:dyDescent="0.25">
      <c r="A41" s="14"/>
      <c r="B41" s="15"/>
      <c r="C41" s="11"/>
      <c r="D41" s="7" t="s">
        <v>32</v>
      </c>
      <c r="E41" s="42" t="s">
        <v>95</v>
      </c>
      <c r="F41" s="43">
        <v>30</v>
      </c>
      <c r="G41" s="43">
        <v>2</v>
      </c>
      <c r="H41" s="43">
        <v>0.4</v>
      </c>
      <c r="I41" s="43">
        <v>11.9</v>
      </c>
      <c r="J41" s="43">
        <v>58.7</v>
      </c>
      <c r="K41" s="44" t="s">
        <v>46</v>
      </c>
      <c r="L41" s="43">
        <v>1.76</v>
      </c>
    </row>
    <row r="42" spans="1:12" ht="15" x14ac:dyDescent="0.25">
      <c r="A42" s="14"/>
      <c r="B42" s="15"/>
      <c r="C42" s="11"/>
      <c r="D42" s="6"/>
      <c r="E42" s="42"/>
      <c r="F42" s="43"/>
      <c r="G42" s="43"/>
      <c r="H42" s="43"/>
      <c r="I42" s="43"/>
      <c r="J42" s="43"/>
      <c r="K42" s="44"/>
      <c r="L42" s="43"/>
    </row>
    <row r="43" spans="1:12" ht="15" x14ac:dyDescent="0.25">
      <c r="A43" s="14"/>
      <c r="B43" s="15"/>
      <c r="C43" s="11"/>
      <c r="D43" s="6"/>
      <c r="E43" s="42"/>
      <c r="F43" s="43"/>
      <c r="G43" s="43"/>
      <c r="H43" s="43"/>
      <c r="I43" s="43"/>
      <c r="J43" s="43"/>
      <c r="K43" s="44"/>
      <c r="L43" s="43"/>
    </row>
    <row r="44" spans="1:12" ht="15" x14ac:dyDescent="0.25">
      <c r="A44" s="16"/>
      <c r="B44" s="17"/>
      <c r="C44" s="8"/>
      <c r="D44" s="18" t="s">
        <v>33</v>
      </c>
      <c r="E44" s="9"/>
      <c r="F44" s="19">
        <f>SUM(F34:F43)</f>
        <v>830</v>
      </c>
      <c r="G44" s="19">
        <f t="shared" ref="G44" si="6">SUM(G34:G43)</f>
        <v>28.58</v>
      </c>
      <c r="H44" s="19">
        <f t="shared" ref="H44" si="7">SUM(H34:H43)</f>
        <v>29.22</v>
      </c>
      <c r="I44" s="19">
        <f t="shared" ref="I44" si="8">SUM(I34:I43)</f>
        <v>86.800000000000011</v>
      </c>
      <c r="J44" s="19">
        <f t="shared" ref="J44:L44" si="9">SUM(J34:J43)</f>
        <v>716.36</v>
      </c>
      <c r="K44" s="25"/>
      <c r="L44" s="19">
        <f t="shared" si="9"/>
        <v>83.820000000000007</v>
      </c>
    </row>
    <row r="45" spans="1:12" ht="15.75" customHeight="1" x14ac:dyDescent="0.2">
      <c r="A45" s="33">
        <f>A26</f>
        <v>1</v>
      </c>
      <c r="B45" s="33">
        <f>B26</f>
        <v>2</v>
      </c>
      <c r="C45" s="57" t="s">
        <v>4</v>
      </c>
      <c r="D45" s="58"/>
      <c r="E45" s="31"/>
      <c r="F45" s="32">
        <f>F33+F44</f>
        <v>1585</v>
      </c>
      <c r="G45" s="32">
        <f t="shared" ref="G45" si="10">G33+G44</f>
        <v>46.879999999999995</v>
      </c>
      <c r="H45" s="32">
        <f t="shared" ref="H45" si="11">H33+H44</f>
        <v>46.12</v>
      </c>
      <c r="I45" s="32">
        <f t="shared" ref="I45" si="12">I33+I44</f>
        <v>171.10000000000002</v>
      </c>
      <c r="J45" s="32">
        <f t="shared" ref="J45:L45" si="13">J33+J44</f>
        <v>1277.6599999999999</v>
      </c>
      <c r="K45" s="32"/>
      <c r="L45" s="32">
        <f t="shared" si="13"/>
        <v>194.99</v>
      </c>
    </row>
    <row r="46" spans="1:12" ht="15.75" thickBot="1" x14ac:dyDescent="0.3">
      <c r="A46" s="20">
        <v>1</v>
      </c>
      <c r="B46" s="21">
        <v>3</v>
      </c>
      <c r="C46" s="22" t="s">
        <v>20</v>
      </c>
      <c r="D46" s="5" t="s">
        <v>21</v>
      </c>
      <c r="E46" s="39" t="s">
        <v>55</v>
      </c>
      <c r="F46" s="40">
        <v>150</v>
      </c>
      <c r="G46" s="40">
        <v>12.7</v>
      </c>
      <c r="H46" s="40">
        <v>18</v>
      </c>
      <c r="I46" s="40">
        <v>3.2</v>
      </c>
      <c r="J46" s="40">
        <v>228.5</v>
      </c>
      <c r="K46" s="41" t="s">
        <v>56</v>
      </c>
      <c r="L46" s="40">
        <v>29.91</v>
      </c>
    </row>
    <row r="47" spans="1:12" ht="15" x14ac:dyDescent="0.25">
      <c r="A47" s="23"/>
      <c r="B47" s="15"/>
      <c r="C47" s="11"/>
      <c r="D47" s="5"/>
      <c r="E47" s="42" t="s">
        <v>57</v>
      </c>
      <c r="F47" s="43">
        <v>60</v>
      </c>
      <c r="G47" s="43">
        <v>2.2000000000000002</v>
      </c>
      <c r="H47" s="43">
        <v>7.6</v>
      </c>
      <c r="I47" s="43">
        <v>26.4</v>
      </c>
      <c r="J47" s="43">
        <v>182.7</v>
      </c>
      <c r="K47" s="44" t="s">
        <v>58</v>
      </c>
      <c r="L47" s="43">
        <v>12.43</v>
      </c>
    </row>
    <row r="48" spans="1:12" ht="15" x14ac:dyDescent="0.25">
      <c r="A48" s="23"/>
      <c r="B48" s="15"/>
      <c r="C48" s="11"/>
      <c r="D48" s="7" t="s">
        <v>22</v>
      </c>
      <c r="E48" s="42" t="s">
        <v>59</v>
      </c>
      <c r="F48" s="43">
        <v>200</v>
      </c>
      <c r="G48" s="43">
        <v>0.1</v>
      </c>
      <c r="H48" s="43">
        <v>0</v>
      </c>
      <c r="I48" s="43">
        <v>5.2</v>
      </c>
      <c r="J48" s="43">
        <v>21.4</v>
      </c>
      <c r="K48" s="44" t="s">
        <v>60</v>
      </c>
      <c r="L48" s="43">
        <v>2.11</v>
      </c>
    </row>
    <row r="49" spans="1:12" ht="15" x14ac:dyDescent="0.25">
      <c r="A49" s="23"/>
      <c r="B49" s="15"/>
      <c r="C49" s="11"/>
      <c r="D49" s="7" t="s">
        <v>23</v>
      </c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7" t="s">
        <v>24</v>
      </c>
      <c r="E50" s="42" t="s">
        <v>61</v>
      </c>
      <c r="F50" s="43">
        <v>230</v>
      </c>
      <c r="G50" s="43">
        <v>3.5</v>
      </c>
      <c r="H50" s="43">
        <v>1.2</v>
      </c>
      <c r="I50" s="43">
        <v>48.3</v>
      </c>
      <c r="J50" s="43">
        <v>217.4</v>
      </c>
      <c r="K50" s="44" t="s">
        <v>46</v>
      </c>
      <c r="L50" s="55">
        <v>39.1</v>
      </c>
    </row>
    <row r="51" spans="1:12" ht="15" x14ac:dyDescent="0.25">
      <c r="A51" s="23"/>
      <c r="B51" s="15"/>
      <c r="C51" s="11"/>
      <c r="D51" s="6"/>
      <c r="E51" s="42"/>
      <c r="F51" s="43"/>
      <c r="G51" s="43"/>
      <c r="H51" s="43"/>
      <c r="I51" s="43"/>
      <c r="J51" s="43"/>
      <c r="K51" s="44"/>
      <c r="L51" s="43"/>
    </row>
    <row r="52" spans="1:12" ht="15" x14ac:dyDescent="0.25">
      <c r="A52" s="23"/>
      <c r="B52" s="15"/>
      <c r="C52" s="11"/>
      <c r="D52" s="6"/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4"/>
      <c r="B53" s="17"/>
      <c r="C53" s="8"/>
      <c r="D53" s="18" t="s">
        <v>33</v>
      </c>
      <c r="E53" s="9"/>
      <c r="F53" s="19">
        <f>SUM(F46:F52)</f>
        <v>640</v>
      </c>
      <c r="G53" s="19">
        <f t="shared" ref="G53" si="14">SUM(G46:G52)</f>
        <v>18.5</v>
      </c>
      <c r="H53" s="19">
        <f t="shared" ref="H53" si="15">SUM(H46:H52)</f>
        <v>26.8</v>
      </c>
      <c r="I53" s="19">
        <f t="shared" ref="I53" si="16">SUM(I46:I52)</f>
        <v>83.1</v>
      </c>
      <c r="J53" s="19">
        <f t="shared" ref="J53:L53" si="17">SUM(J46:J52)</f>
        <v>650</v>
      </c>
      <c r="K53" s="25"/>
      <c r="L53" s="19">
        <f t="shared" si="17"/>
        <v>83.550000000000011</v>
      </c>
    </row>
    <row r="54" spans="1:12" ht="15" x14ac:dyDescent="0.25">
      <c r="A54" s="26">
        <f>A46</f>
        <v>1</v>
      </c>
      <c r="B54" s="13">
        <f>B46</f>
        <v>3</v>
      </c>
      <c r="C54" s="10" t="s">
        <v>25</v>
      </c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27</v>
      </c>
      <c r="E55" s="42" t="s">
        <v>106</v>
      </c>
      <c r="F55" s="43">
        <v>250</v>
      </c>
      <c r="G55" s="43">
        <v>5.9</v>
      </c>
      <c r="H55" s="43">
        <v>7.2</v>
      </c>
      <c r="I55" s="43">
        <v>17</v>
      </c>
      <c r="J55" s="43">
        <v>156.9</v>
      </c>
      <c r="K55" s="44" t="s">
        <v>107</v>
      </c>
      <c r="L55" s="43">
        <v>20.49</v>
      </c>
    </row>
    <row r="56" spans="1:12" ht="15" x14ac:dyDescent="0.25">
      <c r="A56" s="23"/>
      <c r="B56" s="15"/>
      <c r="C56" s="11"/>
      <c r="D56" s="7" t="s">
        <v>28</v>
      </c>
      <c r="E56" s="42" t="s">
        <v>108</v>
      </c>
      <c r="F56" s="43">
        <v>100</v>
      </c>
      <c r="G56" s="43">
        <v>16.7</v>
      </c>
      <c r="H56" s="43">
        <v>15.9</v>
      </c>
      <c r="I56" s="43">
        <v>6.7</v>
      </c>
      <c r="J56" s="43">
        <v>236.5</v>
      </c>
      <c r="K56" s="44" t="s">
        <v>109</v>
      </c>
      <c r="L56" s="43">
        <v>35.35</v>
      </c>
    </row>
    <row r="57" spans="1:12" ht="15" x14ac:dyDescent="0.25">
      <c r="A57" s="23"/>
      <c r="B57" s="15"/>
      <c r="C57" s="11"/>
      <c r="D57" s="7" t="s">
        <v>29</v>
      </c>
      <c r="E57" s="42" t="s">
        <v>110</v>
      </c>
      <c r="F57" s="43">
        <v>150</v>
      </c>
      <c r="G57" s="43">
        <v>8.1999999999999993</v>
      </c>
      <c r="H57" s="43">
        <v>6.3</v>
      </c>
      <c r="I57" s="43">
        <v>35.9</v>
      </c>
      <c r="J57" s="43">
        <v>233.7</v>
      </c>
      <c r="K57" s="44" t="s">
        <v>111</v>
      </c>
      <c r="L57" s="43">
        <v>9.34</v>
      </c>
    </row>
    <row r="58" spans="1:12" ht="15" x14ac:dyDescent="0.25">
      <c r="A58" s="23"/>
      <c r="B58" s="15"/>
      <c r="C58" s="11"/>
      <c r="D58" s="7" t="s">
        <v>30</v>
      </c>
      <c r="E58" s="42" t="s">
        <v>112</v>
      </c>
      <c r="F58" s="43">
        <v>200</v>
      </c>
      <c r="G58" s="43">
        <v>0.6</v>
      </c>
      <c r="H58" s="43">
        <v>0.2</v>
      </c>
      <c r="I58" s="43">
        <v>15.1</v>
      </c>
      <c r="J58" s="43">
        <v>65.400000000000006</v>
      </c>
      <c r="K58" s="44" t="s">
        <v>113</v>
      </c>
      <c r="L58" s="43">
        <v>7.48</v>
      </c>
    </row>
    <row r="59" spans="1:12" ht="15" x14ac:dyDescent="0.25">
      <c r="A59" s="23"/>
      <c r="B59" s="15"/>
      <c r="C59" s="11"/>
      <c r="D59" s="7" t="s">
        <v>31</v>
      </c>
      <c r="E59" s="42" t="s">
        <v>66</v>
      </c>
      <c r="F59" s="43">
        <v>30</v>
      </c>
      <c r="G59" s="43">
        <v>2.2999999999999998</v>
      </c>
      <c r="H59" s="43">
        <v>0.2</v>
      </c>
      <c r="I59" s="43">
        <v>14.8</v>
      </c>
      <c r="J59" s="43">
        <v>70.3</v>
      </c>
      <c r="K59" s="44" t="s">
        <v>46</v>
      </c>
      <c r="L59" s="43">
        <v>1.81</v>
      </c>
    </row>
    <row r="60" spans="1:12" ht="15" x14ac:dyDescent="0.25">
      <c r="A60" s="23"/>
      <c r="B60" s="15"/>
      <c r="C60" s="11"/>
      <c r="D60" s="7" t="s">
        <v>32</v>
      </c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3"/>
      <c r="B61" s="15"/>
      <c r="C61" s="11"/>
      <c r="D61" s="6"/>
      <c r="E61" s="42"/>
      <c r="F61" s="43"/>
      <c r="G61" s="43"/>
      <c r="H61" s="43"/>
      <c r="I61" s="43"/>
      <c r="J61" s="43"/>
      <c r="K61" s="44"/>
      <c r="L61" s="43"/>
    </row>
    <row r="62" spans="1:12" ht="15" x14ac:dyDescent="0.25">
      <c r="A62" s="23"/>
      <c r="B62" s="15"/>
      <c r="C62" s="11"/>
      <c r="D62" s="6"/>
      <c r="E62" s="42"/>
      <c r="F62" s="43"/>
      <c r="G62" s="43"/>
      <c r="H62" s="43"/>
      <c r="I62" s="43"/>
      <c r="J62" s="43"/>
      <c r="K62" s="44"/>
      <c r="L62" s="43"/>
    </row>
    <row r="63" spans="1:12" ht="15" x14ac:dyDescent="0.25">
      <c r="A63" s="24"/>
      <c r="B63" s="17"/>
      <c r="C63" s="8"/>
      <c r="D63" s="18" t="s">
        <v>33</v>
      </c>
      <c r="E63" s="9"/>
      <c r="F63" s="19">
        <f>SUM(F54:F62)</f>
        <v>730</v>
      </c>
      <c r="G63" s="19">
        <f t="shared" ref="G63" si="18">SUM(G54:G62)</f>
        <v>33.700000000000003</v>
      </c>
      <c r="H63" s="19">
        <f t="shared" ref="H63" si="19">SUM(H54:H62)</f>
        <v>29.8</v>
      </c>
      <c r="I63" s="19">
        <f t="shared" ref="I63" si="20">SUM(I54:I62)</f>
        <v>89.499999999999986</v>
      </c>
      <c r="J63" s="19">
        <f t="shared" ref="J63:L63" si="21">SUM(J54:J62)</f>
        <v>762.79999999999984</v>
      </c>
      <c r="K63" s="25"/>
      <c r="L63" s="19">
        <f t="shared" si="21"/>
        <v>74.470000000000013</v>
      </c>
    </row>
    <row r="64" spans="1:12" ht="15.75" customHeight="1" x14ac:dyDescent="0.2">
      <c r="A64" s="29">
        <f>A46</f>
        <v>1</v>
      </c>
      <c r="B64" s="30">
        <f>B46</f>
        <v>3</v>
      </c>
      <c r="C64" s="57" t="s">
        <v>4</v>
      </c>
      <c r="D64" s="58"/>
      <c r="E64" s="31"/>
      <c r="F64" s="32">
        <f>F53+F63</f>
        <v>1370</v>
      </c>
      <c r="G64" s="32">
        <f t="shared" ref="G64" si="22">G53+G63</f>
        <v>52.2</v>
      </c>
      <c r="H64" s="32">
        <f t="shared" ref="H64" si="23">H53+H63</f>
        <v>56.6</v>
      </c>
      <c r="I64" s="32">
        <f t="shared" ref="I64" si="24">I53+I63</f>
        <v>172.59999999999997</v>
      </c>
      <c r="J64" s="32">
        <f t="shared" ref="J64:L64" si="25">J53+J63</f>
        <v>1412.7999999999997</v>
      </c>
      <c r="K64" s="32"/>
      <c r="L64" s="32">
        <f t="shared" si="25"/>
        <v>158.02000000000004</v>
      </c>
    </row>
    <row r="65" spans="1:12" ht="15" x14ac:dyDescent="0.25">
      <c r="A65" s="20">
        <v>1</v>
      </c>
      <c r="B65" s="21">
        <v>4</v>
      </c>
      <c r="C65" s="22" t="s">
        <v>20</v>
      </c>
      <c r="D65" s="5" t="s">
        <v>21</v>
      </c>
      <c r="E65" s="39" t="s">
        <v>62</v>
      </c>
      <c r="F65" s="40">
        <v>205</v>
      </c>
      <c r="G65" s="40">
        <v>5.0999999999999996</v>
      </c>
      <c r="H65" s="40">
        <v>6.7</v>
      </c>
      <c r="I65" s="40">
        <v>24.6</v>
      </c>
      <c r="J65" s="40">
        <v>178.6</v>
      </c>
      <c r="K65" s="41" t="s">
        <v>63</v>
      </c>
      <c r="L65" s="40">
        <v>14.23</v>
      </c>
    </row>
    <row r="66" spans="1:12" ht="15" x14ac:dyDescent="0.25">
      <c r="A66" s="23"/>
      <c r="B66" s="15"/>
      <c r="C66" s="11"/>
      <c r="D66" s="6"/>
      <c r="E66" s="42" t="s">
        <v>67</v>
      </c>
      <c r="F66" s="43">
        <v>60</v>
      </c>
      <c r="G66" s="43">
        <v>6.7</v>
      </c>
      <c r="H66" s="43">
        <v>13.5</v>
      </c>
      <c r="I66" s="43">
        <v>12</v>
      </c>
      <c r="J66" s="43">
        <v>196.4</v>
      </c>
      <c r="K66" s="44" t="s">
        <v>68</v>
      </c>
      <c r="L66" s="43">
        <v>21.4</v>
      </c>
    </row>
    <row r="67" spans="1:12" ht="15" x14ac:dyDescent="0.25">
      <c r="A67" s="23"/>
      <c r="B67" s="15"/>
      <c r="C67" s="11"/>
      <c r="D67" s="7" t="s">
        <v>22</v>
      </c>
      <c r="E67" s="42" t="s">
        <v>64</v>
      </c>
      <c r="F67" s="43">
        <v>200</v>
      </c>
      <c r="G67" s="43">
        <v>3.9</v>
      </c>
      <c r="H67" s="43">
        <v>3.5</v>
      </c>
      <c r="I67" s="43">
        <v>11.2</v>
      </c>
      <c r="J67" s="43">
        <v>91.1</v>
      </c>
      <c r="K67" s="44" t="s">
        <v>65</v>
      </c>
      <c r="L67" s="43">
        <v>11.28</v>
      </c>
    </row>
    <row r="68" spans="1:12" ht="15" x14ac:dyDescent="0.25">
      <c r="A68" s="23"/>
      <c r="B68" s="15"/>
      <c r="C68" s="11"/>
      <c r="D68" s="7" t="s">
        <v>23</v>
      </c>
      <c r="E68" s="42" t="s">
        <v>66</v>
      </c>
      <c r="F68" s="43">
        <v>30</v>
      </c>
      <c r="G68" s="43">
        <v>2.2999999999999998</v>
      </c>
      <c r="H68" s="43">
        <v>0.2</v>
      </c>
      <c r="I68" s="43">
        <v>14.8</v>
      </c>
      <c r="J68" s="43">
        <v>70.3</v>
      </c>
      <c r="K68" s="44" t="s">
        <v>46</v>
      </c>
      <c r="L68" s="43">
        <v>1.81</v>
      </c>
    </row>
    <row r="69" spans="1:12" ht="15" x14ac:dyDescent="0.25">
      <c r="A69" s="23"/>
      <c r="B69" s="15"/>
      <c r="C69" s="11"/>
      <c r="D69" s="7" t="s">
        <v>24</v>
      </c>
      <c r="E69" s="42" t="s">
        <v>47</v>
      </c>
      <c r="F69" s="43">
        <v>200</v>
      </c>
      <c r="G69" s="43">
        <v>0.8</v>
      </c>
      <c r="H69" s="43">
        <v>0.8</v>
      </c>
      <c r="I69" s="43">
        <v>19.600000000000001</v>
      </c>
      <c r="J69" s="43">
        <v>89</v>
      </c>
      <c r="K69" s="44" t="s">
        <v>46</v>
      </c>
      <c r="L69" s="55">
        <v>24</v>
      </c>
    </row>
    <row r="70" spans="1:12" ht="15" x14ac:dyDescent="0.25">
      <c r="A70" s="23"/>
      <c r="B70" s="15"/>
      <c r="C70" s="11"/>
      <c r="D70" s="6"/>
      <c r="E70" s="42"/>
      <c r="F70" s="43"/>
      <c r="G70" s="43"/>
      <c r="H70" s="43"/>
      <c r="I70" s="43"/>
      <c r="J70" s="43"/>
      <c r="K70" s="44"/>
      <c r="L70" s="43"/>
    </row>
    <row r="71" spans="1:12" ht="15" x14ac:dyDescent="0.25">
      <c r="A71" s="23"/>
      <c r="B71" s="15"/>
      <c r="C71" s="11"/>
      <c r="D71" s="6"/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4"/>
      <c r="B72" s="17"/>
      <c r="C72" s="8"/>
      <c r="D72" s="18" t="s">
        <v>33</v>
      </c>
      <c r="E72" s="9"/>
      <c r="F72" s="19">
        <f>SUM(F65:F71)</f>
        <v>695</v>
      </c>
      <c r="G72" s="19">
        <f t="shared" ref="G72" si="26">SUM(G65:G71)</f>
        <v>18.8</v>
      </c>
      <c r="H72" s="19">
        <f t="shared" ref="H72" si="27">SUM(H65:H71)</f>
        <v>24.7</v>
      </c>
      <c r="I72" s="19">
        <f t="shared" ref="I72" si="28">SUM(I65:I71)</f>
        <v>82.199999999999989</v>
      </c>
      <c r="J72" s="19">
        <f t="shared" ref="J72:L72" si="29">SUM(J65:J71)</f>
        <v>625.4</v>
      </c>
      <c r="K72" s="25"/>
      <c r="L72" s="19">
        <f t="shared" si="29"/>
        <v>72.72</v>
      </c>
    </row>
    <row r="73" spans="1:12" ht="15" x14ac:dyDescent="0.25">
      <c r="A73" s="26">
        <f>A65</f>
        <v>1</v>
      </c>
      <c r="B73" s="13">
        <f>B65</f>
        <v>4</v>
      </c>
      <c r="C73" s="10" t="s">
        <v>25</v>
      </c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27</v>
      </c>
      <c r="E74" s="42" t="s">
        <v>114</v>
      </c>
      <c r="F74" s="43">
        <v>250</v>
      </c>
      <c r="G74" s="43">
        <v>8.4</v>
      </c>
      <c r="H74" s="43">
        <v>5.7</v>
      </c>
      <c r="I74" s="43">
        <v>20.3</v>
      </c>
      <c r="J74" s="43">
        <v>166</v>
      </c>
      <c r="K74" s="44" t="s">
        <v>115</v>
      </c>
      <c r="L74" s="43">
        <v>12.99</v>
      </c>
    </row>
    <row r="75" spans="1:12" ht="15" x14ac:dyDescent="0.25">
      <c r="A75" s="23"/>
      <c r="B75" s="15"/>
      <c r="C75" s="11"/>
      <c r="D75" s="7" t="s">
        <v>28</v>
      </c>
      <c r="E75" s="42" t="s">
        <v>116</v>
      </c>
      <c r="F75" s="43">
        <v>90</v>
      </c>
      <c r="G75" s="43">
        <v>12.5</v>
      </c>
      <c r="H75" s="43">
        <v>6.7</v>
      </c>
      <c r="I75" s="43">
        <v>5.6</v>
      </c>
      <c r="J75" s="43">
        <v>132</v>
      </c>
      <c r="K75" s="44" t="s">
        <v>117</v>
      </c>
      <c r="L75" s="43">
        <v>31.47</v>
      </c>
    </row>
    <row r="76" spans="1:12" ht="15" x14ac:dyDescent="0.25">
      <c r="A76" s="23"/>
      <c r="B76" s="15"/>
      <c r="C76" s="11"/>
      <c r="D76" s="7" t="s">
        <v>29</v>
      </c>
      <c r="E76" s="42" t="s">
        <v>89</v>
      </c>
      <c r="F76" s="43">
        <v>150</v>
      </c>
      <c r="G76" s="43">
        <v>3.6</v>
      </c>
      <c r="H76" s="43">
        <v>4.8</v>
      </c>
      <c r="I76" s="43">
        <v>36.4</v>
      </c>
      <c r="J76" s="43">
        <v>203.5</v>
      </c>
      <c r="K76" s="44" t="s">
        <v>90</v>
      </c>
      <c r="L76" s="43">
        <v>10.82</v>
      </c>
    </row>
    <row r="77" spans="1:12" ht="15" x14ac:dyDescent="0.25">
      <c r="A77" s="23"/>
      <c r="B77" s="15"/>
      <c r="C77" s="11"/>
      <c r="D77" s="7" t="s">
        <v>30</v>
      </c>
      <c r="E77" s="42" t="s">
        <v>118</v>
      </c>
      <c r="F77" s="43">
        <v>200</v>
      </c>
      <c r="G77" s="43">
        <v>1</v>
      </c>
      <c r="H77" s="43">
        <v>0.1</v>
      </c>
      <c r="I77" s="43">
        <v>15.6</v>
      </c>
      <c r="J77" s="43">
        <v>66.900000000000006</v>
      </c>
      <c r="K77" s="44" t="s">
        <v>119</v>
      </c>
      <c r="L77" s="43">
        <v>8.8800000000000008</v>
      </c>
    </row>
    <row r="78" spans="1:12" ht="15" x14ac:dyDescent="0.25">
      <c r="A78" s="23"/>
      <c r="B78" s="15"/>
      <c r="C78" s="11"/>
      <c r="D78" s="7" t="s">
        <v>31</v>
      </c>
      <c r="E78" s="42" t="s">
        <v>66</v>
      </c>
      <c r="F78" s="43">
        <v>30</v>
      </c>
      <c r="G78" s="43">
        <v>2.2999999999999998</v>
      </c>
      <c r="H78" s="43">
        <v>0.2</v>
      </c>
      <c r="I78" s="43">
        <v>14.8</v>
      </c>
      <c r="J78" s="43">
        <v>70.3</v>
      </c>
      <c r="K78" s="44" t="s">
        <v>46</v>
      </c>
      <c r="L78" s="43">
        <v>1.81</v>
      </c>
    </row>
    <row r="79" spans="1:12" ht="15" x14ac:dyDescent="0.25">
      <c r="A79" s="23"/>
      <c r="B79" s="15"/>
      <c r="C79" s="11"/>
      <c r="D79" s="7" t="s">
        <v>32</v>
      </c>
      <c r="E79" s="42" t="s">
        <v>95</v>
      </c>
      <c r="F79" s="43">
        <v>30</v>
      </c>
      <c r="G79" s="43">
        <v>2</v>
      </c>
      <c r="H79" s="43">
        <v>0.4</v>
      </c>
      <c r="I79" s="43">
        <v>11.9</v>
      </c>
      <c r="J79" s="43">
        <v>58.7</v>
      </c>
      <c r="K79" s="44" t="s">
        <v>46</v>
      </c>
      <c r="L79" s="43">
        <v>1.76</v>
      </c>
    </row>
    <row r="80" spans="1:12" ht="15" x14ac:dyDescent="0.25">
      <c r="A80" s="23"/>
      <c r="B80" s="15"/>
      <c r="C80" s="11"/>
      <c r="D80" s="6"/>
      <c r="E80" s="42"/>
      <c r="F80" s="43"/>
      <c r="G80" s="43"/>
      <c r="H80" s="43"/>
      <c r="I80" s="43"/>
      <c r="J80" s="43"/>
      <c r="K80" s="44"/>
      <c r="L80" s="43"/>
    </row>
    <row r="81" spans="1:12" ht="15" x14ac:dyDescent="0.25">
      <c r="A81" s="23"/>
      <c r="B81" s="15"/>
      <c r="C81" s="11"/>
      <c r="D81" s="6"/>
      <c r="E81" s="42"/>
      <c r="F81" s="43"/>
      <c r="G81" s="43"/>
      <c r="H81" s="43"/>
      <c r="I81" s="43"/>
      <c r="J81" s="43"/>
      <c r="K81" s="44"/>
      <c r="L81" s="43"/>
    </row>
    <row r="82" spans="1:12" ht="15" x14ac:dyDescent="0.25">
      <c r="A82" s="24"/>
      <c r="B82" s="17"/>
      <c r="C82" s="8"/>
      <c r="D82" s="18" t="s">
        <v>33</v>
      </c>
      <c r="E82" s="9"/>
      <c r="F82" s="19">
        <f>SUM(F73:F81)</f>
        <v>750</v>
      </c>
      <c r="G82" s="19">
        <f t="shared" ref="G82" si="30">SUM(G73:G81)</f>
        <v>29.8</v>
      </c>
      <c r="H82" s="19">
        <f t="shared" ref="H82" si="31">SUM(H73:H81)</f>
        <v>17.899999999999999</v>
      </c>
      <c r="I82" s="19">
        <f t="shared" ref="I82" si="32">SUM(I73:I81)</f>
        <v>104.6</v>
      </c>
      <c r="J82" s="19">
        <f t="shared" ref="J82:L82" si="33">SUM(J73:J81)</f>
        <v>697.4</v>
      </c>
      <c r="K82" s="25"/>
      <c r="L82" s="19">
        <f t="shared" si="33"/>
        <v>67.73</v>
      </c>
    </row>
    <row r="83" spans="1:12" ht="15.75" customHeight="1" x14ac:dyDescent="0.2">
      <c r="A83" s="29">
        <f>A65</f>
        <v>1</v>
      </c>
      <c r="B83" s="30">
        <f>B65</f>
        <v>4</v>
      </c>
      <c r="C83" s="57" t="s">
        <v>4</v>
      </c>
      <c r="D83" s="58"/>
      <c r="E83" s="31"/>
      <c r="F83" s="32">
        <f>F72+F82</f>
        <v>1445</v>
      </c>
      <c r="G83" s="32">
        <f t="shared" ref="G83" si="34">G72+G82</f>
        <v>48.6</v>
      </c>
      <c r="H83" s="32">
        <f t="shared" ref="H83" si="35">H72+H82</f>
        <v>42.599999999999994</v>
      </c>
      <c r="I83" s="32">
        <f t="shared" ref="I83" si="36">I72+I82</f>
        <v>186.79999999999998</v>
      </c>
      <c r="J83" s="32">
        <f t="shared" ref="J83:L83" si="37">J72+J82</f>
        <v>1322.8</v>
      </c>
      <c r="K83" s="32"/>
      <c r="L83" s="32">
        <f t="shared" si="37"/>
        <v>140.44999999999999</v>
      </c>
    </row>
    <row r="84" spans="1:12" ht="15" x14ac:dyDescent="0.25">
      <c r="A84" s="20">
        <v>1</v>
      </c>
      <c r="B84" s="21">
        <v>5</v>
      </c>
      <c r="C84" s="22" t="s">
        <v>20</v>
      </c>
      <c r="D84" s="5" t="s">
        <v>21</v>
      </c>
      <c r="E84" s="39" t="s">
        <v>69</v>
      </c>
      <c r="F84" s="40">
        <v>205</v>
      </c>
      <c r="G84" s="40">
        <v>5.4</v>
      </c>
      <c r="H84" s="40">
        <v>6.3</v>
      </c>
      <c r="I84" s="40">
        <v>29.3</v>
      </c>
      <c r="J84" s="40">
        <v>195.4</v>
      </c>
      <c r="K84" s="41" t="s">
        <v>70</v>
      </c>
      <c r="L84" s="40">
        <v>13.73</v>
      </c>
    </row>
    <row r="85" spans="1:12" ht="15" x14ac:dyDescent="0.25">
      <c r="A85" s="23"/>
      <c r="B85" s="15"/>
      <c r="C85" s="11"/>
      <c r="D85" s="8"/>
      <c r="E85" s="52" t="s">
        <v>71</v>
      </c>
      <c r="F85" s="53">
        <v>50</v>
      </c>
      <c r="G85" s="53">
        <v>2.1</v>
      </c>
      <c r="H85" s="53">
        <v>0.4</v>
      </c>
      <c r="I85" s="53">
        <v>26.3</v>
      </c>
      <c r="J85" s="53">
        <v>116.6</v>
      </c>
      <c r="K85" s="54" t="s">
        <v>72</v>
      </c>
      <c r="L85" s="53">
        <v>5.04</v>
      </c>
    </row>
    <row r="86" spans="1:12" ht="15" x14ac:dyDescent="0.25">
      <c r="A86" s="23"/>
      <c r="B86" s="15"/>
      <c r="C86" s="11"/>
      <c r="D86" s="6"/>
      <c r="E86" s="42" t="s">
        <v>41</v>
      </c>
      <c r="F86" s="43">
        <v>20</v>
      </c>
      <c r="G86" s="43">
        <v>0.2</v>
      </c>
      <c r="H86" s="43">
        <v>14.5</v>
      </c>
      <c r="I86" s="43">
        <v>0.3</v>
      </c>
      <c r="J86" s="43">
        <v>132.19999999999999</v>
      </c>
      <c r="K86" s="44" t="s">
        <v>42</v>
      </c>
      <c r="L86" s="43">
        <v>7.39</v>
      </c>
    </row>
    <row r="87" spans="1:12" ht="15" x14ac:dyDescent="0.25">
      <c r="A87" s="23"/>
      <c r="B87" s="15"/>
      <c r="C87" s="11"/>
      <c r="D87" s="7" t="s">
        <v>22</v>
      </c>
      <c r="E87" s="42" t="s">
        <v>73</v>
      </c>
      <c r="F87" s="43">
        <v>200</v>
      </c>
      <c r="G87" s="43">
        <v>0</v>
      </c>
      <c r="H87" s="43">
        <v>0</v>
      </c>
      <c r="I87" s="43">
        <v>27.3</v>
      </c>
      <c r="J87" s="43">
        <v>109.3</v>
      </c>
      <c r="K87" s="44" t="s">
        <v>74</v>
      </c>
      <c r="L87" s="43">
        <v>5.63</v>
      </c>
    </row>
    <row r="88" spans="1:12" ht="15" x14ac:dyDescent="0.25">
      <c r="A88" s="23"/>
      <c r="B88" s="15"/>
      <c r="C88" s="11"/>
      <c r="D88" s="7" t="s">
        <v>23</v>
      </c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3"/>
      <c r="B89" s="15"/>
      <c r="C89" s="11"/>
      <c r="D89" s="7" t="s">
        <v>24</v>
      </c>
      <c r="E89" s="42" t="s">
        <v>84</v>
      </c>
      <c r="F89" s="43">
        <v>300</v>
      </c>
      <c r="G89" s="43">
        <v>1.2</v>
      </c>
      <c r="H89" s="43">
        <v>0.9</v>
      </c>
      <c r="I89" s="43">
        <v>30.900000000000002</v>
      </c>
      <c r="J89" s="43">
        <v>141</v>
      </c>
      <c r="K89" s="44" t="s">
        <v>46</v>
      </c>
      <c r="L89" s="43">
        <v>69</v>
      </c>
    </row>
    <row r="90" spans="1:12" ht="15" x14ac:dyDescent="0.25">
      <c r="A90" s="23"/>
      <c r="B90" s="15"/>
      <c r="C90" s="11"/>
      <c r="D90" s="6"/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6"/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4"/>
      <c r="B92" s="17"/>
      <c r="C92" s="8"/>
      <c r="D92" s="18" t="s">
        <v>33</v>
      </c>
      <c r="E92" s="9"/>
      <c r="F92" s="19">
        <f>SUM(F84:F91)</f>
        <v>775</v>
      </c>
      <c r="G92" s="19">
        <f t="shared" ref="G92" si="38">SUM(G84:G91)</f>
        <v>8.9</v>
      </c>
      <c r="H92" s="19">
        <f t="shared" ref="H92" si="39">SUM(H84:H91)</f>
        <v>22.099999999999998</v>
      </c>
      <c r="I92" s="19">
        <f t="shared" ref="I92" si="40">SUM(I84:I91)</f>
        <v>114.10000000000001</v>
      </c>
      <c r="J92" s="19">
        <f t="shared" ref="J92:L92" si="41">SUM(J84:J91)</f>
        <v>694.5</v>
      </c>
      <c r="K92" s="25"/>
      <c r="L92" s="19">
        <f t="shared" si="41"/>
        <v>100.78999999999999</v>
      </c>
    </row>
    <row r="93" spans="1:12" ht="15" x14ac:dyDescent="0.25">
      <c r="A93" s="26">
        <f>A84</f>
        <v>1</v>
      </c>
      <c r="B93" s="13">
        <f>B84</f>
        <v>5</v>
      </c>
      <c r="C93" s="10" t="s">
        <v>25</v>
      </c>
      <c r="D93" s="7" t="s">
        <v>26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27</v>
      </c>
      <c r="E94" s="42" t="s">
        <v>120</v>
      </c>
      <c r="F94" s="43">
        <v>250</v>
      </c>
      <c r="G94" s="43">
        <v>6.4</v>
      </c>
      <c r="H94" s="43">
        <v>7.2</v>
      </c>
      <c r="I94" s="43">
        <v>13.5</v>
      </c>
      <c r="J94" s="43">
        <v>144.5</v>
      </c>
      <c r="K94" s="44" t="s">
        <v>121</v>
      </c>
      <c r="L94" s="43">
        <v>15.66</v>
      </c>
    </row>
    <row r="95" spans="1:12" ht="15" x14ac:dyDescent="0.25">
      <c r="A95" s="23"/>
      <c r="B95" s="15"/>
      <c r="C95" s="11"/>
      <c r="D95" s="7" t="s">
        <v>28</v>
      </c>
      <c r="E95" s="42" t="s">
        <v>122</v>
      </c>
      <c r="F95" s="43">
        <v>90</v>
      </c>
      <c r="G95" s="43">
        <v>31.6</v>
      </c>
      <c r="H95" s="43">
        <v>32.5</v>
      </c>
      <c r="I95" s="43">
        <v>7.8</v>
      </c>
      <c r="J95" s="43">
        <v>449.5</v>
      </c>
      <c r="K95" s="44" t="s">
        <v>123</v>
      </c>
      <c r="L95" s="43">
        <v>35.03</v>
      </c>
    </row>
    <row r="96" spans="1:12" ht="15" x14ac:dyDescent="0.25">
      <c r="A96" s="23"/>
      <c r="B96" s="15"/>
      <c r="C96" s="11"/>
      <c r="D96" s="7" t="s">
        <v>29</v>
      </c>
      <c r="E96" s="42" t="s">
        <v>100</v>
      </c>
      <c r="F96" s="43">
        <v>150</v>
      </c>
      <c r="G96" s="43">
        <v>3.1</v>
      </c>
      <c r="H96" s="43">
        <v>5.5</v>
      </c>
      <c r="I96" s="43">
        <v>19.8</v>
      </c>
      <c r="J96" s="43">
        <v>140.6</v>
      </c>
      <c r="K96" s="44" t="s">
        <v>101</v>
      </c>
      <c r="L96" s="43">
        <v>14.92</v>
      </c>
    </row>
    <row r="97" spans="1:12" ht="15" x14ac:dyDescent="0.25">
      <c r="A97" s="23"/>
      <c r="B97" s="15"/>
      <c r="C97" s="11"/>
      <c r="D97" s="7"/>
      <c r="E97" s="42" t="s">
        <v>124</v>
      </c>
      <c r="F97" s="43">
        <v>30</v>
      </c>
      <c r="G97" s="43">
        <v>1.1000000000000001</v>
      </c>
      <c r="H97" s="43">
        <v>2.4</v>
      </c>
      <c r="I97" s="43">
        <v>2.8</v>
      </c>
      <c r="J97" s="43">
        <v>37.299999999999997</v>
      </c>
      <c r="K97" s="44" t="s">
        <v>125</v>
      </c>
      <c r="L97" s="43">
        <v>2.14</v>
      </c>
    </row>
    <row r="98" spans="1:12" ht="15" x14ac:dyDescent="0.25">
      <c r="A98" s="23"/>
      <c r="B98" s="15"/>
      <c r="C98" s="11"/>
      <c r="D98" s="7" t="s">
        <v>30</v>
      </c>
      <c r="E98" s="42" t="s">
        <v>126</v>
      </c>
      <c r="F98" s="43">
        <v>200</v>
      </c>
      <c r="G98" s="43">
        <v>0.5</v>
      </c>
      <c r="H98" s="43">
        <v>0.2</v>
      </c>
      <c r="I98" s="43">
        <v>12</v>
      </c>
      <c r="J98" s="43">
        <v>51.3</v>
      </c>
      <c r="K98" s="44" t="s">
        <v>127</v>
      </c>
      <c r="L98" s="43">
        <v>19.29</v>
      </c>
    </row>
    <row r="99" spans="1:12" ht="15" x14ac:dyDescent="0.25">
      <c r="A99" s="23"/>
      <c r="B99" s="15"/>
      <c r="C99" s="11"/>
      <c r="D99" s="7" t="s">
        <v>31</v>
      </c>
      <c r="E99" s="42" t="s">
        <v>66</v>
      </c>
      <c r="F99" s="43">
        <v>30</v>
      </c>
      <c r="G99" s="43">
        <v>2.2999999999999998</v>
      </c>
      <c r="H99" s="43">
        <v>0.2</v>
      </c>
      <c r="I99" s="43">
        <v>14.8</v>
      </c>
      <c r="J99" s="43">
        <v>70.3</v>
      </c>
      <c r="K99" s="44" t="s">
        <v>46</v>
      </c>
      <c r="L99" s="43">
        <v>1.81</v>
      </c>
    </row>
    <row r="100" spans="1:12" ht="15" x14ac:dyDescent="0.25">
      <c r="A100" s="23"/>
      <c r="B100" s="15"/>
      <c r="C100" s="11"/>
      <c r="D100" s="7" t="s">
        <v>32</v>
      </c>
      <c r="E100" s="42"/>
      <c r="F100" s="43"/>
      <c r="G100" s="43"/>
      <c r="H100" s="43"/>
      <c r="I100" s="43"/>
      <c r="J100" s="43"/>
      <c r="K100" s="44"/>
      <c r="L100" s="43"/>
    </row>
    <row r="101" spans="1:12" ht="15" x14ac:dyDescent="0.25">
      <c r="A101" s="23"/>
      <c r="B101" s="15"/>
      <c r="C101" s="11"/>
      <c r="D101" s="6"/>
      <c r="E101" s="42"/>
      <c r="F101" s="43"/>
      <c r="G101" s="43"/>
      <c r="H101" s="43"/>
      <c r="I101" s="43"/>
      <c r="J101" s="43"/>
      <c r="K101" s="44"/>
      <c r="L101" s="43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4"/>
      <c r="B103" s="17"/>
      <c r="C103" s="8"/>
      <c r="D103" s="18" t="s">
        <v>33</v>
      </c>
      <c r="E103" s="9"/>
      <c r="F103" s="19">
        <f>SUM(F93:F102)</f>
        <v>750</v>
      </c>
      <c r="G103" s="19">
        <f t="shared" ref="G103" si="42">SUM(G93:G102)</f>
        <v>45</v>
      </c>
      <c r="H103" s="19">
        <f t="shared" ref="H103" si="43">SUM(H93:H102)</f>
        <v>48.000000000000007</v>
      </c>
      <c r="I103" s="19">
        <f t="shared" ref="I103" si="44">SUM(I93:I102)</f>
        <v>70.7</v>
      </c>
      <c r="J103" s="19">
        <f t="shared" ref="J103:L103" si="45">SUM(J93:J102)</f>
        <v>893.49999999999989</v>
      </c>
      <c r="K103" s="25"/>
      <c r="L103" s="19">
        <f t="shared" si="45"/>
        <v>88.85</v>
      </c>
    </row>
    <row r="104" spans="1:12" ht="15.75" customHeight="1" x14ac:dyDescent="0.2">
      <c r="A104" s="29">
        <f>A84</f>
        <v>1</v>
      </c>
      <c r="B104" s="30">
        <f>B84</f>
        <v>5</v>
      </c>
      <c r="C104" s="57" t="s">
        <v>4</v>
      </c>
      <c r="D104" s="58"/>
      <c r="E104" s="31"/>
      <c r="F104" s="32">
        <f>F92+F103</f>
        <v>1525</v>
      </c>
      <c r="G104" s="32">
        <f t="shared" ref="G104" si="46">G92+G103</f>
        <v>53.9</v>
      </c>
      <c r="H104" s="32">
        <f t="shared" ref="H104" si="47">H92+H103</f>
        <v>70.100000000000009</v>
      </c>
      <c r="I104" s="32">
        <f t="shared" ref="I104" si="48">I92+I103</f>
        <v>184.8</v>
      </c>
      <c r="J104" s="32">
        <f t="shared" ref="J104:L104" si="49">J92+J103</f>
        <v>1588</v>
      </c>
      <c r="K104" s="32"/>
      <c r="L104" s="32">
        <f t="shared" si="49"/>
        <v>189.64</v>
      </c>
    </row>
    <row r="105" spans="1:12" ht="15" x14ac:dyDescent="0.25">
      <c r="A105" s="20">
        <v>2</v>
      </c>
      <c r="B105" s="21">
        <v>1</v>
      </c>
      <c r="C105" s="22" t="s">
        <v>20</v>
      </c>
      <c r="D105" s="5" t="s">
        <v>21</v>
      </c>
      <c r="E105" s="39" t="s">
        <v>75</v>
      </c>
      <c r="F105" s="40">
        <v>205</v>
      </c>
      <c r="G105" s="40">
        <v>7.4</v>
      </c>
      <c r="H105" s="40">
        <v>10.199999999999999</v>
      </c>
      <c r="I105" s="40">
        <v>34.799999999999997</v>
      </c>
      <c r="J105" s="40">
        <v>261.10000000000002</v>
      </c>
      <c r="K105" s="41" t="s">
        <v>76</v>
      </c>
      <c r="L105" s="40">
        <v>13.14</v>
      </c>
    </row>
    <row r="106" spans="1:12" ht="15" x14ac:dyDescent="0.25">
      <c r="A106" s="23"/>
      <c r="B106" s="15"/>
      <c r="C106" s="11"/>
      <c r="D106" s="6"/>
      <c r="E106" s="42" t="s">
        <v>57</v>
      </c>
      <c r="F106" s="43">
        <v>70</v>
      </c>
      <c r="G106" s="43">
        <v>2.5</v>
      </c>
      <c r="H106" s="43">
        <v>8.9</v>
      </c>
      <c r="I106" s="43">
        <v>30.8</v>
      </c>
      <c r="J106" s="43">
        <v>213.1</v>
      </c>
      <c r="K106" s="44" t="s">
        <v>58</v>
      </c>
      <c r="L106" s="43">
        <v>12.43</v>
      </c>
    </row>
    <row r="107" spans="1:12" ht="15" x14ac:dyDescent="0.25">
      <c r="A107" s="23"/>
      <c r="B107" s="15"/>
      <c r="C107" s="11"/>
      <c r="D107" s="7" t="s">
        <v>22</v>
      </c>
      <c r="E107" s="42" t="s">
        <v>59</v>
      </c>
      <c r="F107" s="43">
        <v>200</v>
      </c>
      <c r="G107" s="43">
        <v>0.1</v>
      </c>
      <c r="H107" s="43">
        <v>0</v>
      </c>
      <c r="I107" s="43">
        <v>5.2</v>
      </c>
      <c r="J107" s="43">
        <v>21.4</v>
      </c>
      <c r="K107" s="44" t="s">
        <v>60</v>
      </c>
      <c r="L107" s="43">
        <v>2.11</v>
      </c>
    </row>
    <row r="108" spans="1:12" ht="15" x14ac:dyDescent="0.25">
      <c r="A108" s="23"/>
      <c r="B108" s="15"/>
      <c r="C108" s="11"/>
      <c r="D108" s="7" t="s">
        <v>23</v>
      </c>
      <c r="E108" s="42" t="s">
        <v>45</v>
      </c>
      <c r="F108" s="43">
        <v>30</v>
      </c>
      <c r="G108" s="43">
        <v>2</v>
      </c>
      <c r="H108" s="43">
        <v>0.4</v>
      </c>
      <c r="I108" s="43">
        <v>11.9</v>
      </c>
      <c r="J108" s="43">
        <v>58.7</v>
      </c>
      <c r="K108" s="44" t="s">
        <v>46</v>
      </c>
      <c r="L108" s="43">
        <v>1.76</v>
      </c>
    </row>
    <row r="109" spans="1:12" ht="15" x14ac:dyDescent="0.25">
      <c r="A109" s="23"/>
      <c r="B109" s="15"/>
      <c r="C109" s="11"/>
      <c r="D109" s="7" t="s">
        <v>24</v>
      </c>
      <c r="E109" s="42" t="s">
        <v>47</v>
      </c>
      <c r="F109" s="43">
        <v>200</v>
      </c>
      <c r="G109" s="43">
        <v>0.8</v>
      </c>
      <c r="H109" s="43">
        <v>0.8</v>
      </c>
      <c r="I109" s="43">
        <v>19.600000000000001</v>
      </c>
      <c r="J109" s="43">
        <v>89</v>
      </c>
      <c r="K109" s="44" t="s">
        <v>46</v>
      </c>
      <c r="L109" s="55">
        <v>24</v>
      </c>
    </row>
    <row r="110" spans="1:12" ht="15" x14ac:dyDescent="0.25">
      <c r="A110" s="23"/>
      <c r="B110" s="15"/>
      <c r="C110" s="11"/>
      <c r="D110" s="6"/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6"/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4"/>
      <c r="B112" s="17"/>
      <c r="C112" s="8"/>
      <c r="D112" s="18" t="s">
        <v>33</v>
      </c>
      <c r="E112" s="9"/>
      <c r="F112" s="19">
        <f>SUM(F105:F111)</f>
        <v>705</v>
      </c>
      <c r="G112" s="19">
        <f t="shared" ref="G112:J112" si="50">SUM(G105:G111)</f>
        <v>12.8</v>
      </c>
      <c r="H112" s="19">
        <f t="shared" si="50"/>
        <v>20.3</v>
      </c>
      <c r="I112" s="19">
        <f t="shared" si="50"/>
        <v>102.30000000000001</v>
      </c>
      <c r="J112" s="19">
        <f t="shared" si="50"/>
        <v>643.30000000000007</v>
      </c>
      <c r="K112" s="25"/>
      <c r="L112" s="19">
        <f t="shared" ref="L112" si="51">SUM(L105:L111)</f>
        <v>53.44</v>
      </c>
    </row>
    <row r="113" spans="1:12" ht="15" x14ac:dyDescent="0.25">
      <c r="A113" s="26">
        <f>A105</f>
        <v>2</v>
      </c>
      <c r="B113" s="13">
        <f>B105</f>
        <v>1</v>
      </c>
      <c r="C113" s="10" t="s">
        <v>25</v>
      </c>
      <c r="D113" s="7" t="s">
        <v>26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27</v>
      </c>
      <c r="E114" s="42" t="s">
        <v>128</v>
      </c>
      <c r="F114" s="43">
        <v>250</v>
      </c>
      <c r="G114" s="43">
        <v>6.5</v>
      </c>
      <c r="H114" s="43">
        <v>3.5</v>
      </c>
      <c r="I114" s="43">
        <v>23.1</v>
      </c>
      <c r="J114" s="43">
        <v>149.5</v>
      </c>
      <c r="K114" s="44" t="s">
        <v>129</v>
      </c>
      <c r="L114" s="43">
        <v>14.18</v>
      </c>
    </row>
    <row r="115" spans="1:12" ht="15" x14ac:dyDescent="0.25">
      <c r="A115" s="23"/>
      <c r="B115" s="15"/>
      <c r="C115" s="11"/>
      <c r="D115" s="7" t="s">
        <v>28</v>
      </c>
      <c r="E115" s="42" t="s">
        <v>130</v>
      </c>
      <c r="F115" s="43">
        <v>75</v>
      </c>
      <c r="G115" s="43">
        <v>9.5</v>
      </c>
      <c r="H115" s="43">
        <v>9.5</v>
      </c>
      <c r="I115" s="43">
        <v>9.5</v>
      </c>
      <c r="J115" s="43">
        <v>161.80000000000001</v>
      </c>
      <c r="K115" s="44" t="s">
        <v>131</v>
      </c>
      <c r="L115" s="43">
        <v>31.71</v>
      </c>
    </row>
    <row r="116" spans="1:12" ht="15" x14ac:dyDescent="0.25">
      <c r="A116" s="23"/>
      <c r="B116" s="15"/>
      <c r="C116" s="11"/>
      <c r="D116" s="7" t="s">
        <v>29</v>
      </c>
      <c r="E116" s="42" t="s">
        <v>110</v>
      </c>
      <c r="F116" s="43">
        <v>150</v>
      </c>
      <c r="G116" s="43">
        <v>8.1999999999999993</v>
      </c>
      <c r="H116" s="43">
        <v>6.3</v>
      </c>
      <c r="I116" s="43">
        <v>35.9</v>
      </c>
      <c r="J116" s="43">
        <v>233.7</v>
      </c>
      <c r="K116" s="44" t="s">
        <v>111</v>
      </c>
      <c r="L116" s="43">
        <v>9.34</v>
      </c>
    </row>
    <row r="117" spans="1:12" ht="15" x14ac:dyDescent="0.25">
      <c r="A117" s="23"/>
      <c r="B117" s="15"/>
      <c r="C117" s="11"/>
      <c r="D117" s="7"/>
      <c r="E117" s="42" t="s">
        <v>102</v>
      </c>
      <c r="F117" s="43">
        <v>30</v>
      </c>
      <c r="G117" s="43">
        <v>1</v>
      </c>
      <c r="H117" s="43">
        <v>0.7</v>
      </c>
      <c r="I117" s="43">
        <v>2.7</v>
      </c>
      <c r="J117" s="43">
        <v>21.1</v>
      </c>
      <c r="K117" s="44" t="s">
        <v>103</v>
      </c>
      <c r="L117" s="43">
        <v>2.68</v>
      </c>
    </row>
    <row r="118" spans="1:12" ht="15" x14ac:dyDescent="0.25">
      <c r="A118" s="23"/>
      <c r="B118" s="15"/>
      <c r="C118" s="11"/>
      <c r="D118" s="7" t="s">
        <v>30</v>
      </c>
      <c r="E118" s="42" t="s">
        <v>118</v>
      </c>
      <c r="F118" s="43">
        <v>200</v>
      </c>
      <c r="G118" s="43">
        <v>1</v>
      </c>
      <c r="H118" s="43">
        <v>0.1</v>
      </c>
      <c r="I118" s="43">
        <v>15.6</v>
      </c>
      <c r="J118" s="43">
        <v>66.900000000000006</v>
      </c>
      <c r="K118" s="44" t="s">
        <v>119</v>
      </c>
      <c r="L118" s="43">
        <v>8.8800000000000008</v>
      </c>
    </row>
    <row r="119" spans="1:12" ht="15" x14ac:dyDescent="0.25">
      <c r="A119" s="23"/>
      <c r="B119" s="15"/>
      <c r="C119" s="11"/>
      <c r="D119" s="7" t="s">
        <v>31</v>
      </c>
      <c r="E119" s="42" t="s">
        <v>66</v>
      </c>
      <c r="F119" s="43">
        <v>30</v>
      </c>
      <c r="G119" s="43">
        <v>2.2999999999999998</v>
      </c>
      <c r="H119" s="43">
        <v>0.2</v>
      </c>
      <c r="I119" s="43">
        <v>14.8</v>
      </c>
      <c r="J119" s="43">
        <v>70.3</v>
      </c>
      <c r="K119" s="44" t="s">
        <v>46</v>
      </c>
      <c r="L119" s="43">
        <v>1.81</v>
      </c>
    </row>
    <row r="120" spans="1:12" ht="15" x14ac:dyDescent="0.25">
      <c r="A120" s="23"/>
      <c r="B120" s="15"/>
      <c r="C120" s="11"/>
      <c r="D120" s="7" t="s">
        <v>32</v>
      </c>
      <c r="E120" s="42" t="s">
        <v>95</v>
      </c>
      <c r="F120" s="43">
        <v>30</v>
      </c>
      <c r="G120" s="43">
        <v>2</v>
      </c>
      <c r="H120" s="43">
        <v>0.4</v>
      </c>
      <c r="I120" s="43">
        <v>11.9</v>
      </c>
      <c r="J120" s="43">
        <v>58.7</v>
      </c>
      <c r="K120" s="44" t="s">
        <v>46</v>
      </c>
      <c r="L120" s="43">
        <v>1.76</v>
      </c>
    </row>
    <row r="121" spans="1:12" ht="15" x14ac:dyDescent="0.25">
      <c r="A121" s="23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23"/>
      <c r="B122" s="15"/>
      <c r="C122" s="11"/>
      <c r="D122" s="6"/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24"/>
      <c r="B123" s="17"/>
      <c r="C123" s="8"/>
      <c r="D123" s="18" t="s">
        <v>33</v>
      </c>
      <c r="E123" s="9"/>
      <c r="F123" s="19">
        <f>SUM(F113:F122)</f>
        <v>765</v>
      </c>
      <c r="G123" s="19">
        <f t="shared" ref="G123:J123" si="52">SUM(G113:G122)</f>
        <v>30.5</v>
      </c>
      <c r="H123" s="19">
        <f t="shared" si="52"/>
        <v>20.7</v>
      </c>
      <c r="I123" s="19">
        <f t="shared" si="52"/>
        <v>113.5</v>
      </c>
      <c r="J123" s="19">
        <f t="shared" si="52"/>
        <v>762</v>
      </c>
      <c r="K123" s="25"/>
      <c r="L123" s="19">
        <f t="shared" ref="L123" si="53">SUM(L113:L122)</f>
        <v>70.360000000000014</v>
      </c>
    </row>
    <row r="124" spans="1:12" ht="15" x14ac:dyDescent="0.2">
      <c r="A124" s="29">
        <f>A105</f>
        <v>2</v>
      </c>
      <c r="B124" s="30">
        <f>B105</f>
        <v>1</v>
      </c>
      <c r="C124" s="57" t="s">
        <v>4</v>
      </c>
      <c r="D124" s="58"/>
      <c r="E124" s="31"/>
      <c r="F124" s="32">
        <f>F112+F123</f>
        <v>1470</v>
      </c>
      <c r="G124" s="32">
        <f t="shared" ref="G124" si="54">G112+G123</f>
        <v>43.3</v>
      </c>
      <c r="H124" s="32">
        <f t="shared" ref="H124" si="55">H112+H123</f>
        <v>41</v>
      </c>
      <c r="I124" s="32">
        <f t="shared" ref="I124" si="56">I112+I123</f>
        <v>215.8</v>
      </c>
      <c r="J124" s="32">
        <f t="shared" ref="J124:L124" si="57">J112+J123</f>
        <v>1405.3000000000002</v>
      </c>
      <c r="K124" s="32"/>
      <c r="L124" s="32">
        <f t="shared" si="57"/>
        <v>123.80000000000001</v>
      </c>
    </row>
    <row r="125" spans="1:12" ht="15" x14ac:dyDescent="0.25">
      <c r="A125" s="14">
        <v>2</v>
      </c>
      <c r="B125" s="15">
        <v>2</v>
      </c>
      <c r="C125" s="22" t="s">
        <v>20</v>
      </c>
      <c r="D125" s="5" t="s">
        <v>21</v>
      </c>
      <c r="E125" s="39" t="s">
        <v>77</v>
      </c>
      <c r="F125" s="40">
        <v>130</v>
      </c>
      <c r="G125" s="40">
        <v>25.7</v>
      </c>
      <c r="H125" s="40">
        <v>9.3000000000000007</v>
      </c>
      <c r="I125" s="40">
        <v>18.8</v>
      </c>
      <c r="J125" s="40">
        <v>261.10000000000002</v>
      </c>
      <c r="K125" s="41" t="s">
        <v>78</v>
      </c>
      <c r="L125" s="40">
        <v>52.32</v>
      </c>
    </row>
    <row r="126" spans="1:12" ht="15" x14ac:dyDescent="0.25">
      <c r="A126" s="14"/>
      <c r="B126" s="15"/>
      <c r="C126" s="11"/>
      <c r="D126" s="6"/>
      <c r="E126" s="42" t="s">
        <v>79</v>
      </c>
      <c r="F126" s="43">
        <v>20</v>
      </c>
      <c r="G126" s="43">
        <v>1.4</v>
      </c>
      <c r="H126" s="43">
        <v>1.7</v>
      </c>
      <c r="I126" s="43">
        <v>11.1</v>
      </c>
      <c r="J126" s="43">
        <v>65.5</v>
      </c>
      <c r="K126" s="44" t="s">
        <v>46</v>
      </c>
      <c r="L126" s="43">
        <v>6.74</v>
      </c>
    </row>
    <row r="127" spans="1:12" ht="15" x14ac:dyDescent="0.25">
      <c r="A127" s="14"/>
      <c r="B127" s="15"/>
      <c r="C127" s="11"/>
      <c r="D127" s="7" t="s">
        <v>22</v>
      </c>
      <c r="E127" s="42" t="s">
        <v>43</v>
      </c>
      <c r="F127" s="43">
        <v>200</v>
      </c>
      <c r="G127" s="43">
        <v>0.2</v>
      </c>
      <c r="H127" s="43">
        <v>0.1</v>
      </c>
      <c r="I127" s="43">
        <v>6.6</v>
      </c>
      <c r="J127" s="43">
        <v>27.9</v>
      </c>
      <c r="K127" s="44" t="s">
        <v>44</v>
      </c>
      <c r="L127" s="43">
        <v>3.57</v>
      </c>
    </row>
    <row r="128" spans="1:12" ht="15" x14ac:dyDescent="0.25">
      <c r="A128" s="14"/>
      <c r="B128" s="15"/>
      <c r="C128" s="11"/>
      <c r="D128" s="7" t="s">
        <v>23</v>
      </c>
      <c r="E128" s="42" t="s">
        <v>66</v>
      </c>
      <c r="F128" s="43">
        <v>30</v>
      </c>
      <c r="G128" s="43">
        <v>2.2999999999999998</v>
      </c>
      <c r="H128" s="43">
        <v>0.2</v>
      </c>
      <c r="I128" s="43">
        <v>14.8</v>
      </c>
      <c r="J128" s="43">
        <v>70.3</v>
      </c>
      <c r="K128" s="44" t="s">
        <v>46</v>
      </c>
      <c r="L128" s="43">
        <v>1.81</v>
      </c>
    </row>
    <row r="129" spans="1:12" ht="15" x14ac:dyDescent="0.25">
      <c r="A129" s="14"/>
      <c r="B129" s="15"/>
      <c r="C129" s="11"/>
      <c r="D129" s="7" t="s">
        <v>24</v>
      </c>
      <c r="E129" s="42" t="s">
        <v>61</v>
      </c>
      <c r="F129" s="43">
        <v>230</v>
      </c>
      <c r="G129" s="43">
        <v>3.5</v>
      </c>
      <c r="H129" s="43">
        <v>1.2</v>
      </c>
      <c r="I129" s="43">
        <v>48.3</v>
      </c>
      <c r="J129" s="43">
        <v>217.4</v>
      </c>
      <c r="K129" s="44" t="s">
        <v>46</v>
      </c>
      <c r="L129" s="55">
        <v>39.1</v>
      </c>
    </row>
    <row r="130" spans="1:12" ht="15" x14ac:dyDescent="0.25">
      <c r="A130" s="14"/>
      <c r="B130" s="15"/>
      <c r="C130" s="11"/>
      <c r="D130" s="6"/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6"/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6"/>
      <c r="B132" s="17"/>
      <c r="C132" s="8"/>
      <c r="D132" s="18" t="s">
        <v>33</v>
      </c>
      <c r="E132" s="9"/>
      <c r="F132" s="19">
        <f>SUM(F125:F131)</f>
        <v>610</v>
      </c>
      <c r="G132" s="19">
        <f t="shared" ref="G132:J132" si="58">SUM(G125:G131)</f>
        <v>33.099999999999994</v>
      </c>
      <c r="H132" s="19">
        <f t="shared" si="58"/>
        <v>12.499999999999998</v>
      </c>
      <c r="I132" s="19">
        <f t="shared" si="58"/>
        <v>99.6</v>
      </c>
      <c r="J132" s="19">
        <f t="shared" si="58"/>
        <v>642.20000000000005</v>
      </c>
      <c r="K132" s="25"/>
      <c r="L132" s="19">
        <f t="shared" ref="L132" si="59">SUM(L125:L131)</f>
        <v>103.53999999999999</v>
      </c>
    </row>
    <row r="133" spans="1:12" ht="15" x14ac:dyDescent="0.25">
      <c r="A133" s="13">
        <f>A125</f>
        <v>2</v>
      </c>
      <c r="B133" s="13">
        <f>B125</f>
        <v>2</v>
      </c>
      <c r="C133" s="10" t="s">
        <v>25</v>
      </c>
      <c r="D133" s="7" t="s">
        <v>26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27</v>
      </c>
      <c r="E134" s="42" t="s">
        <v>132</v>
      </c>
      <c r="F134" s="43">
        <v>250</v>
      </c>
      <c r="G134" s="43">
        <v>8.3000000000000007</v>
      </c>
      <c r="H134" s="43">
        <v>9.6</v>
      </c>
      <c r="I134" s="43">
        <v>24.1</v>
      </c>
      <c r="J134" s="43">
        <v>216.4</v>
      </c>
      <c r="K134" s="44" t="s">
        <v>133</v>
      </c>
      <c r="L134" s="43">
        <v>29.34</v>
      </c>
    </row>
    <row r="135" spans="1:12" ht="15" x14ac:dyDescent="0.25">
      <c r="A135" s="14"/>
      <c r="B135" s="15"/>
      <c r="C135" s="11"/>
      <c r="D135" s="7" t="s">
        <v>28</v>
      </c>
      <c r="E135" s="42" t="s">
        <v>134</v>
      </c>
      <c r="F135" s="43">
        <v>250</v>
      </c>
      <c r="G135" s="43">
        <v>25.75</v>
      </c>
      <c r="H135" s="43">
        <v>23.5</v>
      </c>
      <c r="I135" s="43">
        <v>21.5</v>
      </c>
      <c r="J135" s="43">
        <v>397.5</v>
      </c>
      <c r="K135" s="44" t="s">
        <v>135</v>
      </c>
      <c r="L135" s="43">
        <v>60.85</v>
      </c>
    </row>
    <row r="136" spans="1:12" ht="15" x14ac:dyDescent="0.25">
      <c r="A136" s="14"/>
      <c r="B136" s="15"/>
      <c r="C136" s="11"/>
      <c r="D136" s="7" t="s">
        <v>29</v>
      </c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4"/>
      <c r="B137" s="15"/>
      <c r="C137" s="11"/>
      <c r="D137" s="7" t="s">
        <v>30</v>
      </c>
      <c r="E137" s="42" t="s">
        <v>93</v>
      </c>
      <c r="F137" s="43">
        <v>200</v>
      </c>
      <c r="G137" s="43">
        <v>0.5</v>
      </c>
      <c r="H137" s="43">
        <v>0</v>
      </c>
      <c r="I137" s="43">
        <v>19.8</v>
      </c>
      <c r="J137" s="43">
        <v>81</v>
      </c>
      <c r="K137" s="44" t="s">
        <v>94</v>
      </c>
      <c r="L137" s="43">
        <v>5.56</v>
      </c>
    </row>
    <row r="138" spans="1:12" ht="15" x14ac:dyDescent="0.25">
      <c r="A138" s="14"/>
      <c r="B138" s="15"/>
      <c r="C138" s="11"/>
      <c r="D138" s="7" t="s">
        <v>31</v>
      </c>
      <c r="E138" s="42" t="s">
        <v>66</v>
      </c>
      <c r="F138" s="43">
        <v>30</v>
      </c>
      <c r="G138" s="43">
        <v>2.2999999999999998</v>
      </c>
      <c r="H138" s="43">
        <v>0.2</v>
      </c>
      <c r="I138" s="43">
        <v>14.8</v>
      </c>
      <c r="J138" s="43">
        <v>70.3</v>
      </c>
      <c r="K138" s="44" t="s">
        <v>46</v>
      </c>
      <c r="L138" s="43">
        <v>1.81</v>
      </c>
    </row>
    <row r="139" spans="1:12" ht="15" x14ac:dyDescent="0.25">
      <c r="A139" s="14"/>
      <c r="B139" s="15"/>
      <c r="C139" s="11"/>
      <c r="D139" s="7" t="s">
        <v>32</v>
      </c>
      <c r="E139" s="42" t="s">
        <v>95</v>
      </c>
      <c r="F139" s="43">
        <v>30</v>
      </c>
      <c r="G139" s="43">
        <v>2</v>
      </c>
      <c r="H139" s="43">
        <v>0.4</v>
      </c>
      <c r="I139" s="43">
        <v>11.9</v>
      </c>
      <c r="J139" s="43">
        <v>58.7</v>
      </c>
      <c r="K139" s="44" t="s">
        <v>46</v>
      </c>
      <c r="L139" s="43">
        <v>1.76</v>
      </c>
    </row>
    <row r="140" spans="1:12" ht="15" x14ac:dyDescent="0.25">
      <c r="A140" s="14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14"/>
      <c r="B141" s="15"/>
      <c r="C141" s="11"/>
      <c r="D141" s="6"/>
      <c r="E141" s="42"/>
      <c r="F141" s="43"/>
      <c r="G141" s="43"/>
      <c r="H141" s="43"/>
      <c r="I141" s="43"/>
      <c r="J141" s="43"/>
      <c r="K141" s="44"/>
      <c r="L141" s="43"/>
    </row>
    <row r="142" spans="1:12" ht="15" x14ac:dyDescent="0.25">
      <c r="A142" s="16"/>
      <c r="B142" s="17"/>
      <c r="C142" s="8"/>
      <c r="D142" s="18" t="s">
        <v>33</v>
      </c>
      <c r="E142" s="9"/>
      <c r="F142" s="19">
        <f>SUM(F133:F141)</f>
        <v>760</v>
      </c>
      <c r="G142" s="19">
        <f t="shared" ref="G142:J142" si="60">SUM(G133:G141)</f>
        <v>38.849999999999994</v>
      </c>
      <c r="H142" s="19">
        <f t="shared" si="60"/>
        <v>33.700000000000003</v>
      </c>
      <c r="I142" s="19">
        <f t="shared" si="60"/>
        <v>92.100000000000009</v>
      </c>
      <c r="J142" s="19">
        <f t="shared" si="60"/>
        <v>823.9</v>
      </c>
      <c r="K142" s="25"/>
      <c r="L142" s="19">
        <f t="shared" ref="L142" si="61">SUM(L133:L141)</f>
        <v>99.320000000000007</v>
      </c>
    </row>
    <row r="143" spans="1:12" ht="15" x14ac:dyDescent="0.2">
      <c r="A143" s="33">
        <f>A125</f>
        <v>2</v>
      </c>
      <c r="B143" s="33">
        <f>B125</f>
        <v>2</v>
      </c>
      <c r="C143" s="57" t="s">
        <v>4</v>
      </c>
      <c r="D143" s="58"/>
      <c r="E143" s="31"/>
      <c r="F143" s="32">
        <f>F132+F142</f>
        <v>1370</v>
      </c>
      <c r="G143" s="32">
        <f t="shared" ref="G143" si="62">G132+G142</f>
        <v>71.949999999999989</v>
      </c>
      <c r="H143" s="32">
        <f t="shared" ref="H143" si="63">H132+H142</f>
        <v>46.2</v>
      </c>
      <c r="I143" s="32">
        <f t="shared" ref="I143" si="64">I132+I142</f>
        <v>191.7</v>
      </c>
      <c r="J143" s="32">
        <f t="shared" ref="J143:L143" si="65">J132+J142</f>
        <v>1466.1</v>
      </c>
      <c r="K143" s="32"/>
      <c r="L143" s="32">
        <f t="shared" si="65"/>
        <v>202.86</v>
      </c>
    </row>
    <row r="144" spans="1:12" ht="15" x14ac:dyDescent="0.25">
      <c r="A144" s="20">
        <v>2</v>
      </c>
      <c r="B144" s="21">
        <v>3</v>
      </c>
      <c r="C144" s="22" t="s">
        <v>20</v>
      </c>
      <c r="D144" s="5" t="s">
        <v>21</v>
      </c>
      <c r="E144" s="39" t="s">
        <v>80</v>
      </c>
      <c r="F144" s="40">
        <v>205</v>
      </c>
      <c r="G144" s="40">
        <v>8.5</v>
      </c>
      <c r="H144" s="40">
        <v>11</v>
      </c>
      <c r="I144" s="40">
        <v>38.5</v>
      </c>
      <c r="J144" s="40">
        <v>287.3</v>
      </c>
      <c r="K144" s="41" t="s">
        <v>81</v>
      </c>
      <c r="L144" s="40">
        <v>17.82</v>
      </c>
    </row>
    <row r="145" spans="1:12" ht="15" x14ac:dyDescent="0.25">
      <c r="A145" s="23"/>
      <c r="B145" s="15"/>
      <c r="C145" s="11"/>
      <c r="D145" s="6"/>
      <c r="E145" s="42" t="s">
        <v>48</v>
      </c>
      <c r="F145" s="43">
        <v>50</v>
      </c>
      <c r="G145" s="43">
        <v>6.6</v>
      </c>
      <c r="H145" s="43">
        <v>6.3</v>
      </c>
      <c r="I145" s="43">
        <v>11.9</v>
      </c>
      <c r="J145" s="43">
        <v>130.30000000000001</v>
      </c>
      <c r="K145" s="44" t="s">
        <v>49</v>
      </c>
      <c r="L145" s="43">
        <v>14.01</v>
      </c>
    </row>
    <row r="146" spans="1:12" ht="15" x14ac:dyDescent="0.25">
      <c r="A146" s="23"/>
      <c r="B146" s="15"/>
      <c r="C146" s="11"/>
      <c r="D146" s="7" t="s">
        <v>22</v>
      </c>
      <c r="E146" s="42" t="s">
        <v>52</v>
      </c>
      <c r="F146" s="43">
        <v>200</v>
      </c>
      <c r="G146" s="43">
        <v>4.7</v>
      </c>
      <c r="H146" s="43">
        <v>4.3</v>
      </c>
      <c r="I146" s="43">
        <v>12.4</v>
      </c>
      <c r="J146" s="43">
        <v>107.2</v>
      </c>
      <c r="K146" s="44" t="s">
        <v>53</v>
      </c>
      <c r="L146" s="43">
        <v>17.82</v>
      </c>
    </row>
    <row r="147" spans="1:12" ht="15.75" customHeight="1" x14ac:dyDescent="0.25">
      <c r="A147" s="23"/>
      <c r="B147" s="15"/>
      <c r="C147" s="11"/>
      <c r="D147" s="7" t="s">
        <v>23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24</v>
      </c>
      <c r="E148" s="42" t="s">
        <v>54</v>
      </c>
      <c r="F148" s="43">
        <v>300</v>
      </c>
      <c r="G148" s="43">
        <v>2.7</v>
      </c>
      <c r="H148" s="43">
        <v>0.6</v>
      </c>
      <c r="I148" s="43">
        <v>24.3</v>
      </c>
      <c r="J148" s="43">
        <v>113.4</v>
      </c>
      <c r="K148" s="44" t="s">
        <v>46</v>
      </c>
      <c r="L148" s="55">
        <v>69</v>
      </c>
    </row>
    <row r="149" spans="1:12" ht="15" x14ac:dyDescent="0.25">
      <c r="A149" s="23"/>
      <c r="B149" s="15"/>
      <c r="C149" s="11"/>
      <c r="D149" s="6"/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6"/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4"/>
      <c r="B151" s="17"/>
      <c r="C151" s="8"/>
      <c r="D151" s="18" t="s">
        <v>33</v>
      </c>
      <c r="E151" s="9"/>
      <c r="F151" s="19">
        <f>SUM(F144:F150)</f>
        <v>755</v>
      </c>
      <c r="G151" s="19">
        <f t="shared" ref="G151:J151" si="66">SUM(G144:G150)</f>
        <v>22.5</v>
      </c>
      <c r="H151" s="19">
        <f t="shared" si="66"/>
        <v>22.200000000000003</v>
      </c>
      <c r="I151" s="19">
        <f t="shared" si="66"/>
        <v>87.1</v>
      </c>
      <c r="J151" s="19">
        <f t="shared" si="66"/>
        <v>638.20000000000005</v>
      </c>
      <c r="K151" s="25"/>
      <c r="L151" s="19">
        <f t="shared" ref="L151" si="67">SUM(L144:L150)</f>
        <v>118.65</v>
      </c>
    </row>
    <row r="152" spans="1:12" ht="15" x14ac:dyDescent="0.25">
      <c r="A152" s="26">
        <f>A144</f>
        <v>2</v>
      </c>
      <c r="B152" s="13">
        <f>B144</f>
        <v>3</v>
      </c>
      <c r="C152" s="10" t="s">
        <v>25</v>
      </c>
      <c r="D152" s="7" t="s">
        <v>26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27</v>
      </c>
      <c r="E153" s="42" t="s">
        <v>96</v>
      </c>
      <c r="F153" s="43">
        <v>250</v>
      </c>
      <c r="G153" s="43">
        <v>5.9</v>
      </c>
      <c r="H153" s="43">
        <v>7.1</v>
      </c>
      <c r="I153" s="43">
        <v>12.7</v>
      </c>
      <c r="J153" s="43">
        <v>137.9</v>
      </c>
      <c r="K153" s="44" t="s">
        <v>97</v>
      </c>
      <c r="L153" s="43">
        <v>21</v>
      </c>
    </row>
    <row r="154" spans="1:12" ht="15" x14ac:dyDescent="0.25">
      <c r="A154" s="23"/>
      <c r="B154" s="15"/>
      <c r="C154" s="11"/>
      <c r="D154" s="7" t="s">
        <v>28</v>
      </c>
      <c r="E154" s="42" t="s">
        <v>136</v>
      </c>
      <c r="F154" s="43">
        <v>250</v>
      </c>
      <c r="G154" s="43">
        <v>19.3</v>
      </c>
      <c r="H154" s="43">
        <v>19.3</v>
      </c>
      <c r="I154" s="43">
        <v>48.25</v>
      </c>
      <c r="J154" s="43">
        <v>443</v>
      </c>
      <c r="K154" s="44" t="s">
        <v>137</v>
      </c>
      <c r="L154" s="43">
        <v>46.07</v>
      </c>
    </row>
    <row r="155" spans="1:12" ht="15" x14ac:dyDescent="0.25">
      <c r="A155" s="23"/>
      <c r="B155" s="15"/>
      <c r="C155" s="11"/>
      <c r="D155" s="7" t="s">
        <v>29</v>
      </c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3"/>
      <c r="B156" s="15"/>
      <c r="C156" s="11"/>
      <c r="D156" s="7" t="s">
        <v>30</v>
      </c>
      <c r="E156" s="42" t="s">
        <v>112</v>
      </c>
      <c r="F156" s="43">
        <v>200</v>
      </c>
      <c r="G156" s="43">
        <v>0.6</v>
      </c>
      <c r="H156" s="43">
        <v>0.2</v>
      </c>
      <c r="I156" s="43">
        <v>15.1</v>
      </c>
      <c r="J156" s="43">
        <v>65.400000000000006</v>
      </c>
      <c r="K156" s="44" t="s">
        <v>113</v>
      </c>
      <c r="L156" s="43">
        <v>7.48</v>
      </c>
    </row>
    <row r="157" spans="1:12" ht="15" x14ac:dyDescent="0.25">
      <c r="A157" s="23"/>
      <c r="B157" s="15"/>
      <c r="C157" s="11"/>
      <c r="D157" s="7" t="s">
        <v>31</v>
      </c>
      <c r="E157" s="42" t="s">
        <v>66</v>
      </c>
      <c r="F157" s="43">
        <v>30</v>
      </c>
      <c r="G157" s="43">
        <v>2.2999999999999998</v>
      </c>
      <c r="H157" s="43">
        <v>0.2</v>
      </c>
      <c r="I157" s="43">
        <v>14.8</v>
      </c>
      <c r="J157" s="43">
        <v>70.3</v>
      </c>
      <c r="K157" s="44" t="s">
        <v>46</v>
      </c>
      <c r="L157" s="43">
        <v>1.81</v>
      </c>
    </row>
    <row r="158" spans="1:12" ht="15" x14ac:dyDescent="0.25">
      <c r="A158" s="23"/>
      <c r="B158" s="15"/>
      <c r="C158" s="11"/>
      <c r="D158" s="7" t="s">
        <v>32</v>
      </c>
      <c r="E158" s="42" t="s">
        <v>95</v>
      </c>
      <c r="F158" s="43">
        <v>30</v>
      </c>
      <c r="G158" s="43">
        <v>2</v>
      </c>
      <c r="H158" s="43">
        <v>0.4</v>
      </c>
      <c r="I158" s="43">
        <v>11.9</v>
      </c>
      <c r="J158" s="43">
        <v>58.7</v>
      </c>
      <c r="K158" s="44" t="s">
        <v>46</v>
      </c>
      <c r="L158" s="43">
        <v>1.76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6"/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4"/>
      <c r="B161" s="17"/>
      <c r="C161" s="8"/>
      <c r="D161" s="18" t="s">
        <v>33</v>
      </c>
      <c r="E161" s="9"/>
      <c r="F161" s="19">
        <f>SUM(F152:F160)</f>
        <v>760</v>
      </c>
      <c r="G161" s="19">
        <f t="shared" ref="G161:J161" si="68">SUM(G152:G160)</f>
        <v>30.100000000000005</v>
      </c>
      <c r="H161" s="19">
        <f t="shared" si="68"/>
        <v>27.199999999999996</v>
      </c>
      <c r="I161" s="19">
        <f t="shared" si="68"/>
        <v>102.75</v>
      </c>
      <c r="J161" s="19">
        <f t="shared" si="68"/>
        <v>775.3</v>
      </c>
      <c r="K161" s="25"/>
      <c r="L161" s="19">
        <f t="shared" ref="L161" si="69">SUM(L152:L160)</f>
        <v>78.12</v>
      </c>
    </row>
    <row r="162" spans="1:12" ht="15" x14ac:dyDescent="0.2">
      <c r="A162" s="29">
        <f>A144</f>
        <v>2</v>
      </c>
      <c r="B162" s="30">
        <f>B144</f>
        <v>3</v>
      </c>
      <c r="C162" s="57" t="s">
        <v>4</v>
      </c>
      <c r="D162" s="58"/>
      <c r="E162" s="31"/>
      <c r="F162" s="32">
        <f>F151+F161</f>
        <v>1515</v>
      </c>
      <c r="G162" s="32">
        <f t="shared" ref="G162" si="70">G151+G161</f>
        <v>52.600000000000009</v>
      </c>
      <c r="H162" s="32">
        <f t="shared" ref="H162" si="71">H151+H161</f>
        <v>49.4</v>
      </c>
      <c r="I162" s="32">
        <f t="shared" ref="I162" si="72">I151+I161</f>
        <v>189.85</v>
      </c>
      <c r="J162" s="32">
        <f t="shared" ref="J162:L162" si="73">J151+J161</f>
        <v>1413.5</v>
      </c>
      <c r="K162" s="32"/>
      <c r="L162" s="32">
        <f t="shared" si="73"/>
        <v>196.77</v>
      </c>
    </row>
    <row r="163" spans="1:12" ht="15" x14ac:dyDescent="0.25">
      <c r="A163" s="20">
        <v>2</v>
      </c>
      <c r="B163" s="21">
        <v>4</v>
      </c>
      <c r="C163" s="22" t="s">
        <v>20</v>
      </c>
      <c r="D163" s="5" t="s">
        <v>21</v>
      </c>
      <c r="E163" s="39" t="s">
        <v>69</v>
      </c>
      <c r="F163" s="40">
        <v>205</v>
      </c>
      <c r="G163" s="40">
        <v>5.4</v>
      </c>
      <c r="H163" s="40">
        <v>6.3</v>
      </c>
      <c r="I163" s="40">
        <v>29.3</v>
      </c>
      <c r="J163" s="40">
        <v>195.4</v>
      </c>
      <c r="K163" s="41" t="s">
        <v>70</v>
      </c>
      <c r="L163" s="40">
        <v>13.73</v>
      </c>
    </row>
    <row r="164" spans="1:12" ht="15" x14ac:dyDescent="0.25">
      <c r="A164" s="23"/>
      <c r="B164" s="15"/>
      <c r="C164" s="11"/>
      <c r="D164" s="6"/>
      <c r="E164" s="42" t="s">
        <v>57</v>
      </c>
      <c r="F164" s="43">
        <v>60</v>
      </c>
      <c r="G164" s="43">
        <v>2.2000000000000002</v>
      </c>
      <c r="H164" s="43">
        <v>7.6</v>
      </c>
      <c r="I164" s="43">
        <v>26.4</v>
      </c>
      <c r="J164" s="43">
        <v>182.7</v>
      </c>
      <c r="K164" s="44" t="s">
        <v>58</v>
      </c>
      <c r="L164" s="43">
        <v>12.43</v>
      </c>
    </row>
    <row r="165" spans="1:12" ht="15" x14ac:dyDescent="0.25">
      <c r="A165" s="23"/>
      <c r="B165" s="15"/>
      <c r="C165" s="11"/>
      <c r="D165" s="7" t="s">
        <v>22</v>
      </c>
      <c r="E165" s="42" t="s">
        <v>73</v>
      </c>
      <c r="F165" s="43">
        <v>200</v>
      </c>
      <c r="G165" s="43">
        <v>0</v>
      </c>
      <c r="H165" s="43">
        <v>0</v>
      </c>
      <c r="I165" s="43">
        <v>27.3</v>
      </c>
      <c r="J165" s="43">
        <v>109.3</v>
      </c>
      <c r="K165" s="44" t="s">
        <v>74</v>
      </c>
      <c r="L165" s="43">
        <v>5.63</v>
      </c>
    </row>
    <row r="166" spans="1:12" ht="15" x14ac:dyDescent="0.25">
      <c r="A166" s="23"/>
      <c r="B166" s="15"/>
      <c r="C166" s="11"/>
      <c r="D166" s="7" t="s">
        <v>23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24</v>
      </c>
      <c r="E167" s="42" t="s">
        <v>47</v>
      </c>
      <c r="F167" s="43">
        <v>200</v>
      </c>
      <c r="G167" s="43">
        <v>0.8</v>
      </c>
      <c r="H167" s="43">
        <v>0.8</v>
      </c>
      <c r="I167" s="43">
        <v>19.600000000000001</v>
      </c>
      <c r="J167" s="43">
        <v>89</v>
      </c>
      <c r="K167" s="44" t="s">
        <v>46</v>
      </c>
      <c r="L167" s="55">
        <v>24</v>
      </c>
    </row>
    <row r="168" spans="1:12" ht="15" x14ac:dyDescent="0.25">
      <c r="A168" s="23"/>
      <c r="B168" s="15"/>
      <c r="C168" s="11"/>
      <c r="D168" s="6"/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6"/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4"/>
      <c r="B170" s="17"/>
      <c r="C170" s="8"/>
      <c r="D170" s="18" t="s">
        <v>33</v>
      </c>
      <c r="E170" s="9"/>
      <c r="F170" s="19">
        <f>SUM(F163:F169)</f>
        <v>665</v>
      </c>
      <c r="G170" s="19">
        <f t="shared" ref="G170:J170" si="74">SUM(G163:G169)</f>
        <v>8.4</v>
      </c>
      <c r="H170" s="19">
        <f t="shared" si="74"/>
        <v>14.7</v>
      </c>
      <c r="I170" s="19">
        <f t="shared" si="74"/>
        <v>102.6</v>
      </c>
      <c r="J170" s="19">
        <f t="shared" si="74"/>
        <v>576.40000000000009</v>
      </c>
      <c r="K170" s="25"/>
      <c r="L170" s="19">
        <f t="shared" ref="L170" si="75">SUM(L163:L169)</f>
        <v>55.79</v>
      </c>
    </row>
    <row r="171" spans="1:12" ht="15" x14ac:dyDescent="0.25">
      <c r="A171" s="26">
        <f>A163</f>
        <v>2</v>
      </c>
      <c r="B171" s="13">
        <f>B163</f>
        <v>4</v>
      </c>
      <c r="C171" s="10" t="s">
        <v>25</v>
      </c>
      <c r="D171" s="7" t="s">
        <v>26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27</v>
      </c>
      <c r="E172" s="42" t="s">
        <v>138</v>
      </c>
      <c r="F172" s="43">
        <v>250</v>
      </c>
      <c r="G172" s="43">
        <v>5.7</v>
      </c>
      <c r="H172" s="43">
        <v>7.1</v>
      </c>
      <c r="I172" s="43">
        <v>14.5</v>
      </c>
      <c r="J172" s="43">
        <v>145.1</v>
      </c>
      <c r="K172" s="44" t="s">
        <v>139</v>
      </c>
      <c r="L172" s="43">
        <v>20.8</v>
      </c>
    </row>
    <row r="173" spans="1:12" ht="15" x14ac:dyDescent="0.25">
      <c r="A173" s="23"/>
      <c r="B173" s="15"/>
      <c r="C173" s="11"/>
      <c r="D173" s="7" t="s">
        <v>28</v>
      </c>
      <c r="E173" s="42" t="s">
        <v>140</v>
      </c>
      <c r="F173" s="43">
        <v>100</v>
      </c>
      <c r="G173" s="43">
        <v>18.899999999999999</v>
      </c>
      <c r="H173" s="43">
        <v>22</v>
      </c>
      <c r="I173" s="43">
        <v>5.5</v>
      </c>
      <c r="J173" s="43">
        <v>295.60000000000002</v>
      </c>
      <c r="K173" s="44" t="s">
        <v>141</v>
      </c>
      <c r="L173" s="43">
        <v>41.35</v>
      </c>
    </row>
    <row r="174" spans="1:12" ht="15" x14ac:dyDescent="0.25">
      <c r="A174" s="23"/>
      <c r="B174" s="15"/>
      <c r="C174" s="11"/>
      <c r="D174" s="7" t="s">
        <v>29</v>
      </c>
      <c r="E174" s="42" t="s">
        <v>100</v>
      </c>
      <c r="F174" s="43">
        <v>175</v>
      </c>
      <c r="G174" s="43">
        <v>3.6</v>
      </c>
      <c r="H174" s="43">
        <v>6.4</v>
      </c>
      <c r="I174" s="43">
        <v>23.1</v>
      </c>
      <c r="J174" s="43">
        <v>164</v>
      </c>
      <c r="K174" s="44" t="s">
        <v>101</v>
      </c>
      <c r="L174" s="43">
        <v>14.92</v>
      </c>
    </row>
    <row r="175" spans="1:12" ht="15" x14ac:dyDescent="0.25">
      <c r="A175" s="23"/>
      <c r="B175" s="15"/>
      <c r="C175" s="11"/>
      <c r="D175" s="7"/>
      <c r="E175" s="42" t="s">
        <v>142</v>
      </c>
      <c r="F175" s="43">
        <v>30</v>
      </c>
      <c r="G175" s="43">
        <v>0.4</v>
      </c>
      <c r="H175" s="43">
        <v>2.5</v>
      </c>
      <c r="I175" s="43">
        <v>1</v>
      </c>
      <c r="J175" s="43">
        <v>27.9</v>
      </c>
      <c r="K175" s="44" t="s">
        <v>143</v>
      </c>
      <c r="L175" s="43">
        <v>3.6</v>
      </c>
    </row>
    <row r="176" spans="1:12" ht="15" x14ac:dyDescent="0.25">
      <c r="A176" s="23"/>
      <c r="B176" s="15"/>
      <c r="C176" s="11"/>
      <c r="D176" s="7" t="s">
        <v>30</v>
      </c>
      <c r="E176" s="42" t="s">
        <v>126</v>
      </c>
      <c r="F176" s="43">
        <v>200</v>
      </c>
      <c r="G176" s="43">
        <v>0.5</v>
      </c>
      <c r="H176" s="43">
        <v>0.2</v>
      </c>
      <c r="I176" s="43">
        <v>12</v>
      </c>
      <c r="J176" s="43">
        <v>51.3</v>
      </c>
      <c r="K176" s="44" t="s">
        <v>127</v>
      </c>
      <c r="L176" s="43">
        <v>19.29</v>
      </c>
    </row>
    <row r="177" spans="1:12" ht="15" x14ac:dyDescent="0.25">
      <c r="A177" s="23"/>
      <c r="B177" s="15"/>
      <c r="C177" s="11"/>
      <c r="D177" s="7" t="s">
        <v>31</v>
      </c>
      <c r="E177" s="42" t="s">
        <v>66</v>
      </c>
      <c r="F177" s="43">
        <v>30</v>
      </c>
      <c r="G177" s="43">
        <v>2.2999999999999998</v>
      </c>
      <c r="H177" s="43">
        <v>0.2</v>
      </c>
      <c r="I177" s="43">
        <v>14.8</v>
      </c>
      <c r="J177" s="43">
        <v>70.3</v>
      </c>
      <c r="K177" s="44" t="s">
        <v>46</v>
      </c>
      <c r="L177" s="43">
        <v>1.81</v>
      </c>
    </row>
    <row r="178" spans="1:12" ht="15" x14ac:dyDescent="0.25">
      <c r="A178" s="23"/>
      <c r="B178" s="15"/>
      <c r="C178" s="11"/>
      <c r="D178" s="7" t="s">
        <v>32</v>
      </c>
      <c r="E178" s="42" t="s">
        <v>95</v>
      </c>
      <c r="F178" s="43">
        <v>30</v>
      </c>
      <c r="G178" s="43">
        <v>2</v>
      </c>
      <c r="H178" s="43">
        <v>0.4</v>
      </c>
      <c r="I178" s="43">
        <v>11.9</v>
      </c>
      <c r="J178" s="43">
        <v>58.7</v>
      </c>
      <c r="K178" s="44" t="s">
        <v>46</v>
      </c>
      <c r="L178" s="43">
        <v>1.76</v>
      </c>
    </row>
    <row r="179" spans="1:12" ht="15" x14ac:dyDescent="0.25">
      <c r="A179" s="23"/>
      <c r="B179" s="15"/>
      <c r="C179" s="11"/>
      <c r="D179" s="6"/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6"/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4"/>
      <c r="B181" s="17"/>
      <c r="C181" s="8"/>
      <c r="D181" s="18" t="s">
        <v>33</v>
      </c>
      <c r="E181" s="9"/>
      <c r="F181" s="19">
        <f>SUM(F171:F180)</f>
        <v>815</v>
      </c>
      <c r="G181" s="19">
        <f t="shared" ref="G181:J181" si="76">SUM(G171:G180)</f>
        <v>33.4</v>
      </c>
      <c r="H181" s="19">
        <f t="shared" si="76"/>
        <v>38.800000000000004</v>
      </c>
      <c r="I181" s="19">
        <f t="shared" si="76"/>
        <v>82.800000000000011</v>
      </c>
      <c r="J181" s="19">
        <f t="shared" si="76"/>
        <v>812.9</v>
      </c>
      <c r="K181" s="25"/>
      <c r="L181" s="19">
        <f t="shared" ref="L181" si="77">SUM(L171:L180)</f>
        <v>103.53000000000002</v>
      </c>
    </row>
    <row r="182" spans="1:12" ht="15" x14ac:dyDescent="0.2">
      <c r="A182" s="29">
        <f>A163</f>
        <v>2</v>
      </c>
      <c r="B182" s="30">
        <f>B163</f>
        <v>4</v>
      </c>
      <c r="C182" s="57" t="s">
        <v>4</v>
      </c>
      <c r="D182" s="58"/>
      <c r="E182" s="31"/>
      <c r="F182" s="32">
        <f>F170+F181</f>
        <v>1480</v>
      </c>
      <c r="G182" s="32">
        <f t="shared" ref="G182" si="78">G170+G181</f>
        <v>41.8</v>
      </c>
      <c r="H182" s="32">
        <f t="shared" ref="H182" si="79">H170+H181</f>
        <v>53.5</v>
      </c>
      <c r="I182" s="32">
        <f t="shared" ref="I182" si="80">I170+I181</f>
        <v>185.4</v>
      </c>
      <c r="J182" s="32">
        <f t="shared" ref="J182:L182" si="81">J170+J181</f>
        <v>1389.3000000000002</v>
      </c>
      <c r="K182" s="32"/>
      <c r="L182" s="32">
        <f t="shared" si="81"/>
        <v>159.32000000000002</v>
      </c>
    </row>
    <row r="183" spans="1:12" ht="15" x14ac:dyDescent="0.25">
      <c r="A183" s="20">
        <v>2</v>
      </c>
      <c r="B183" s="21">
        <v>5</v>
      </c>
      <c r="C183" s="22" t="s">
        <v>20</v>
      </c>
      <c r="D183" s="5" t="s">
        <v>21</v>
      </c>
      <c r="E183" s="39" t="s">
        <v>62</v>
      </c>
      <c r="F183" s="40">
        <v>205</v>
      </c>
      <c r="G183" s="40">
        <v>5.0999999999999996</v>
      </c>
      <c r="H183" s="40">
        <v>6.7</v>
      </c>
      <c r="I183" s="40">
        <v>24.5</v>
      </c>
      <c r="J183" s="40">
        <v>178.6</v>
      </c>
      <c r="K183" s="41" t="s">
        <v>63</v>
      </c>
      <c r="L183" s="40">
        <v>14.23</v>
      </c>
    </row>
    <row r="184" spans="1:12" ht="15" x14ac:dyDescent="0.25">
      <c r="A184" s="23"/>
      <c r="B184" s="15"/>
      <c r="C184" s="11"/>
      <c r="D184" s="6"/>
      <c r="E184" s="42" t="s">
        <v>82</v>
      </c>
      <c r="F184" s="43">
        <v>50</v>
      </c>
      <c r="G184" s="43">
        <v>2.1</v>
      </c>
      <c r="H184" s="43">
        <v>14.9</v>
      </c>
      <c r="I184" s="43">
        <v>12.1</v>
      </c>
      <c r="J184" s="43">
        <v>190.9</v>
      </c>
      <c r="K184" s="44" t="s">
        <v>83</v>
      </c>
      <c r="L184" s="43">
        <v>16.59</v>
      </c>
    </row>
    <row r="185" spans="1:12" ht="15" x14ac:dyDescent="0.25">
      <c r="A185" s="23"/>
      <c r="B185" s="15"/>
      <c r="C185" s="11"/>
      <c r="D185" s="7" t="s">
        <v>22</v>
      </c>
      <c r="E185" s="42" t="s">
        <v>59</v>
      </c>
      <c r="F185" s="43">
        <v>200</v>
      </c>
      <c r="G185" s="43">
        <v>0.2</v>
      </c>
      <c r="H185" s="43">
        <v>0</v>
      </c>
      <c r="I185" s="43">
        <v>6.4</v>
      </c>
      <c r="J185" s="43">
        <v>26.8</v>
      </c>
      <c r="K185" s="44" t="s">
        <v>60</v>
      </c>
      <c r="L185" s="43">
        <v>2.11</v>
      </c>
    </row>
    <row r="186" spans="1:12" ht="15" x14ac:dyDescent="0.25">
      <c r="A186" s="23"/>
      <c r="B186" s="15"/>
      <c r="C186" s="11"/>
      <c r="D186" s="7" t="s">
        <v>23</v>
      </c>
      <c r="E186" s="42" t="s">
        <v>66</v>
      </c>
      <c r="F186" s="43">
        <v>30</v>
      </c>
      <c r="G186" s="43">
        <v>2.2999999999999998</v>
      </c>
      <c r="H186" s="43">
        <v>0.2</v>
      </c>
      <c r="I186" s="43">
        <v>14.8</v>
      </c>
      <c r="J186" s="43">
        <v>70.3</v>
      </c>
      <c r="K186" s="44" t="s">
        <v>46</v>
      </c>
      <c r="L186" s="43">
        <v>1.81</v>
      </c>
    </row>
    <row r="187" spans="1:12" ht="15" x14ac:dyDescent="0.25">
      <c r="A187" s="23"/>
      <c r="B187" s="15"/>
      <c r="C187" s="11"/>
      <c r="D187" s="7" t="s">
        <v>24</v>
      </c>
      <c r="E187" s="42" t="s">
        <v>84</v>
      </c>
      <c r="F187" s="43">
        <v>300</v>
      </c>
      <c r="G187" s="43">
        <v>1.2</v>
      </c>
      <c r="H187" s="43">
        <v>0.9</v>
      </c>
      <c r="I187" s="43">
        <v>30.900000000000002</v>
      </c>
      <c r="J187" s="43">
        <v>141</v>
      </c>
      <c r="K187" s="44" t="s">
        <v>46</v>
      </c>
      <c r="L187" s="55">
        <v>69</v>
      </c>
    </row>
    <row r="188" spans="1:12" ht="15" x14ac:dyDescent="0.25">
      <c r="A188" s="23"/>
      <c r="B188" s="15"/>
      <c r="C188" s="11"/>
      <c r="D188" s="6"/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6"/>
      <c r="E189" s="42"/>
      <c r="F189" s="43"/>
      <c r="G189" s="43"/>
      <c r="H189" s="43"/>
      <c r="I189" s="43"/>
      <c r="J189" s="43"/>
      <c r="K189" s="44"/>
      <c r="L189" s="43"/>
    </row>
    <row r="190" spans="1:12" ht="15.75" customHeight="1" x14ac:dyDescent="0.25">
      <c r="A190" s="24"/>
      <c r="B190" s="17"/>
      <c r="C190" s="8"/>
      <c r="D190" s="18" t="s">
        <v>33</v>
      </c>
      <c r="E190" s="9"/>
      <c r="F190" s="19">
        <f>SUM(F183:F189)</f>
        <v>785</v>
      </c>
      <c r="G190" s="19">
        <f t="shared" ref="G190:J190" si="82">SUM(G183:G189)</f>
        <v>10.899999999999999</v>
      </c>
      <c r="H190" s="19">
        <f t="shared" si="82"/>
        <v>22.7</v>
      </c>
      <c r="I190" s="19">
        <f t="shared" si="82"/>
        <v>88.7</v>
      </c>
      <c r="J190" s="19">
        <f t="shared" si="82"/>
        <v>607.6</v>
      </c>
      <c r="K190" s="25"/>
      <c r="L190" s="19">
        <f t="shared" ref="L190" si="83">SUM(L183:L189)</f>
        <v>103.74000000000001</v>
      </c>
    </row>
    <row r="191" spans="1:12" ht="15" x14ac:dyDescent="0.25">
      <c r="A191" s="26">
        <f>A183</f>
        <v>2</v>
      </c>
      <c r="B191" s="13">
        <f>B183</f>
        <v>5</v>
      </c>
      <c r="C191" s="10" t="s">
        <v>25</v>
      </c>
      <c r="D191" s="7" t="s">
        <v>26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7" t="s">
        <v>27</v>
      </c>
      <c r="E192" s="42" t="s">
        <v>144</v>
      </c>
      <c r="F192" s="43">
        <v>250</v>
      </c>
      <c r="G192" s="43">
        <v>2.8</v>
      </c>
      <c r="H192" s="43">
        <v>2.8</v>
      </c>
      <c r="I192" s="43">
        <v>15.1</v>
      </c>
      <c r="J192" s="43">
        <v>96.7</v>
      </c>
      <c r="K192" s="44" t="s">
        <v>145</v>
      </c>
      <c r="L192" s="43">
        <v>23.56</v>
      </c>
    </row>
    <row r="193" spans="1:12" ht="15" x14ac:dyDescent="0.25">
      <c r="A193" s="23"/>
      <c r="B193" s="15"/>
      <c r="C193" s="11"/>
      <c r="D193" s="7" t="s">
        <v>28</v>
      </c>
      <c r="E193" s="42" t="s">
        <v>146</v>
      </c>
      <c r="F193" s="43">
        <v>100</v>
      </c>
      <c r="G193" s="43">
        <v>24.7</v>
      </c>
      <c r="H193" s="43">
        <v>27.7</v>
      </c>
      <c r="I193" s="43">
        <v>0.5</v>
      </c>
      <c r="J193" s="43">
        <v>350</v>
      </c>
      <c r="K193" s="44" t="s">
        <v>147</v>
      </c>
      <c r="L193" s="43">
        <v>32.18</v>
      </c>
    </row>
    <row r="194" spans="1:12" ht="15" x14ac:dyDescent="0.25">
      <c r="A194" s="23"/>
      <c r="B194" s="15"/>
      <c r="C194" s="11"/>
      <c r="D194" s="7" t="s">
        <v>29</v>
      </c>
      <c r="E194" s="42" t="s">
        <v>148</v>
      </c>
      <c r="F194" s="43">
        <v>150</v>
      </c>
      <c r="G194" s="43">
        <v>5.3</v>
      </c>
      <c r="H194" s="43">
        <v>4.9000000000000004</v>
      </c>
      <c r="I194" s="43">
        <v>32.799999999999997</v>
      </c>
      <c r="J194" s="43">
        <v>196.8</v>
      </c>
      <c r="K194" s="44" t="s">
        <v>149</v>
      </c>
      <c r="L194" s="43">
        <v>7.71</v>
      </c>
    </row>
    <row r="195" spans="1:12" ht="15" x14ac:dyDescent="0.25">
      <c r="A195" s="23"/>
      <c r="B195" s="15"/>
      <c r="C195" s="11"/>
      <c r="D195" s="7"/>
      <c r="E195" s="42" t="s">
        <v>124</v>
      </c>
      <c r="F195" s="43">
        <v>30</v>
      </c>
      <c r="G195" s="43">
        <v>1.1000000000000001</v>
      </c>
      <c r="H195" s="43">
        <v>2.4</v>
      </c>
      <c r="I195" s="43">
        <v>2.8</v>
      </c>
      <c r="J195" s="43">
        <v>37.299999999999997</v>
      </c>
      <c r="K195" s="44" t="s">
        <v>125</v>
      </c>
      <c r="L195" s="43">
        <v>2.14</v>
      </c>
    </row>
    <row r="196" spans="1:12" ht="15" x14ac:dyDescent="0.25">
      <c r="A196" s="23"/>
      <c r="B196" s="15"/>
      <c r="C196" s="11"/>
      <c r="D196" s="7" t="s">
        <v>30</v>
      </c>
      <c r="E196" s="42" t="s">
        <v>104</v>
      </c>
      <c r="F196" s="43">
        <v>200</v>
      </c>
      <c r="G196" s="43">
        <v>0.2</v>
      </c>
      <c r="H196" s="43">
        <v>0.2</v>
      </c>
      <c r="I196" s="43">
        <v>11</v>
      </c>
      <c r="J196" s="43">
        <v>46.7</v>
      </c>
      <c r="K196" s="44" t="s">
        <v>105</v>
      </c>
      <c r="L196" s="43">
        <v>9.94</v>
      </c>
    </row>
    <row r="197" spans="1:12" ht="15" x14ac:dyDescent="0.25">
      <c r="A197" s="23"/>
      <c r="B197" s="15"/>
      <c r="C197" s="11"/>
      <c r="D197" s="7" t="s">
        <v>31</v>
      </c>
      <c r="E197" s="42"/>
      <c r="F197" s="43"/>
      <c r="G197" s="43"/>
      <c r="H197" s="43"/>
      <c r="I197" s="43"/>
      <c r="J197" s="43"/>
      <c r="K197" s="44"/>
      <c r="L197" s="43"/>
    </row>
    <row r="198" spans="1:12" ht="15" x14ac:dyDescent="0.25">
      <c r="A198" s="23"/>
      <c r="B198" s="15"/>
      <c r="C198" s="11"/>
      <c r="D198" s="7" t="s">
        <v>32</v>
      </c>
      <c r="E198" s="42" t="s">
        <v>95</v>
      </c>
      <c r="F198" s="43">
        <v>30</v>
      </c>
      <c r="G198" s="43">
        <v>2</v>
      </c>
      <c r="H198" s="43">
        <v>0.4</v>
      </c>
      <c r="I198" s="43">
        <v>11.9</v>
      </c>
      <c r="J198" s="43">
        <v>58.7</v>
      </c>
      <c r="K198" s="44" t="s">
        <v>46</v>
      </c>
      <c r="L198" s="43">
        <v>1.76</v>
      </c>
    </row>
    <row r="199" spans="1:12" ht="15" x14ac:dyDescent="0.25">
      <c r="A199" s="23"/>
      <c r="B199" s="15"/>
      <c r="C199" s="11"/>
      <c r="D199" s="6"/>
      <c r="E199" s="42"/>
      <c r="F199" s="43"/>
      <c r="G199" s="43"/>
      <c r="H199" s="43"/>
      <c r="I199" s="43"/>
      <c r="J199" s="43"/>
      <c r="K199" s="44"/>
      <c r="L199" s="43"/>
    </row>
    <row r="200" spans="1:12" ht="15" x14ac:dyDescent="0.25">
      <c r="A200" s="23"/>
      <c r="B200" s="15"/>
      <c r="C200" s="11"/>
      <c r="D200" s="6"/>
      <c r="E200" s="42"/>
      <c r="F200" s="43"/>
      <c r="G200" s="43"/>
      <c r="H200" s="43"/>
      <c r="I200" s="43"/>
      <c r="J200" s="43"/>
      <c r="K200" s="44"/>
      <c r="L200" s="43"/>
    </row>
    <row r="201" spans="1:12" ht="15" x14ac:dyDescent="0.25">
      <c r="A201" s="24"/>
      <c r="B201" s="17"/>
      <c r="C201" s="8"/>
      <c r="D201" s="18" t="s">
        <v>33</v>
      </c>
      <c r="E201" s="9"/>
      <c r="F201" s="19">
        <f>SUM(F191:F200)</f>
        <v>760</v>
      </c>
      <c r="G201" s="19">
        <f t="shared" ref="G201:J201" si="84">SUM(G191:G200)</f>
        <v>36.1</v>
      </c>
      <c r="H201" s="19">
        <f t="shared" si="84"/>
        <v>38.4</v>
      </c>
      <c r="I201" s="19">
        <f t="shared" si="84"/>
        <v>74.099999999999994</v>
      </c>
      <c r="J201" s="19">
        <f t="shared" si="84"/>
        <v>786.2</v>
      </c>
      <c r="K201" s="25"/>
      <c r="L201" s="19">
        <f t="shared" ref="L201" si="85">SUM(L191:L200)</f>
        <v>77.289999999999992</v>
      </c>
    </row>
    <row r="202" spans="1:12" ht="15" x14ac:dyDescent="0.2">
      <c r="A202" s="29">
        <f>A183</f>
        <v>2</v>
      </c>
      <c r="B202" s="30">
        <f>B183</f>
        <v>5</v>
      </c>
      <c r="C202" s="57" t="s">
        <v>4</v>
      </c>
      <c r="D202" s="58"/>
      <c r="E202" s="31"/>
      <c r="F202" s="32">
        <f>F190+F201</f>
        <v>1545</v>
      </c>
      <c r="G202" s="32">
        <f t="shared" ref="G202" si="86">G190+G201</f>
        <v>47</v>
      </c>
      <c r="H202" s="32">
        <f t="shared" ref="H202" si="87">H190+H201</f>
        <v>61.099999999999994</v>
      </c>
      <c r="I202" s="32">
        <f t="shared" ref="I202" si="88">I190+I201</f>
        <v>162.80000000000001</v>
      </c>
      <c r="J202" s="32">
        <f t="shared" ref="J202:L202" si="89">J190+J201</f>
        <v>1393.8000000000002</v>
      </c>
      <c r="K202" s="32"/>
      <c r="L202" s="32">
        <f t="shared" si="89"/>
        <v>181.03</v>
      </c>
    </row>
    <row r="203" spans="1:12" x14ac:dyDescent="0.2">
      <c r="A203" s="27"/>
      <c r="B203" s="28"/>
      <c r="C203" s="59" t="s">
        <v>5</v>
      </c>
      <c r="D203" s="59"/>
      <c r="E203" s="59"/>
      <c r="F203" s="34">
        <f>(F25+F45+F64+F83+F104+F124+F143+F162+F182+F202)/(IF(F25=0,0,1)+IF(F45=0,0,1)+IF(F64=0,0,1)+IF(F83=0,0,1)+IF(F104=0,0,1)+IF(F124=0,0,1)+IF(F143=0,0,1)+IF(F162=0,0,1)+IF(F182=0,0,1)+IF(F202=0,0,1))</f>
        <v>1480</v>
      </c>
      <c r="G203" s="34">
        <f t="shared" ref="G203:J203" si="90">(G25+G45+G64+G83+G104+G124+G143+G162+G182+G202)/(IF(G25=0,0,1)+IF(G45=0,0,1)+IF(G64=0,0,1)+IF(G83=0,0,1)+IF(G104=0,0,1)+IF(G124=0,0,1)+IF(G143=0,0,1)+IF(G162=0,0,1)+IF(G182=0,0,1)+IF(G202=0,0,1))</f>
        <v>49.743000000000002</v>
      </c>
      <c r="H203" s="34">
        <f t="shared" si="90"/>
        <v>52.052</v>
      </c>
      <c r="I203" s="34">
        <f t="shared" si="90"/>
        <v>184.47499999999997</v>
      </c>
      <c r="J203" s="34">
        <f t="shared" si="90"/>
        <v>1404.596</v>
      </c>
      <c r="K203" s="34"/>
      <c r="L203" s="56">
        <f t="shared" ref="L203" si="91">(L25+L45+L64+L83+L104+L124+L143+L162+L182+L202)/(IF(L25=0,0,1)+IF(L45=0,0,1)+IF(L64=0,0,1)+IF(L83=0,0,1)+IF(L104=0,0,1)+IF(L124=0,0,1)+IF(L143=0,0,1)+IF(L162=0,0,1)+IF(L182=0,0,1)+IF(L202=0,0,1))</f>
        <v>167.75500000000002</v>
      </c>
    </row>
  </sheetData>
  <mergeCells count="14">
    <mergeCell ref="C1:E1"/>
    <mergeCell ref="H1:K1"/>
    <mergeCell ref="H2:K2"/>
    <mergeCell ref="C45:D45"/>
    <mergeCell ref="C64:D64"/>
    <mergeCell ref="C83:D83"/>
    <mergeCell ref="C104:D104"/>
    <mergeCell ref="C25:D25"/>
    <mergeCell ref="C203:E203"/>
    <mergeCell ref="C202:D202"/>
    <mergeCell ref="C124:D124"/>
    <mergeCell ref="C143:D143"/>
    <mergeCell ref="C162:D162"/>
    <mergeCell ref="C182:D18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Мама</cp:lastModifiedBy>
  <dcterms:created xsi:type="dcterms:W3CDTF">2022-05-16T14:23:56Z</dcterms:created>
  <dcterms:modified xsi:type="dcterms:W3CDTF">2024-04-15T01:33:24Z</dcterms:modified>
</cp:coreProperties>
</file>